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7.0.7\cfp\SEDELEGALE\Zanardelli\TRASPARENZA-ANTICORRUZIONE\TRASPARENZA\Affidamenti 2017\"/>
    </mc:Choice>
  </mc:AlternateContent>
  <xr:revisionPtr revIDLastSave="0" documentId="8_{263182AD-78DB-40A2-8E65-1603AAAE60F7}" xr6:coauthVersionLast="45" xr6:coauthVersionMax="45" xr10:uidLastSave="{00000000-0000-0000-0000-000000000000}"/>
  <bookViews>
    <workbookView xWindow="-120" yWindow="-120" windowWidth="20730" windowHeight="11160" xr2:uid="{F19E8E70-A414-437B-9A25-302C3B809D75}"/>
  </bookViews>
  <sheets>
    <sheet name="2017" sheetId="1" r:id="rId1"/>
  </sheets>
  <definedNames>
    <definedName name="_xlnm.Print_Titles" localSheetId="0">'2017'!$1:$1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61" i="1" l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4" i="1"/>
  <c r="K3" i="1"/>
  <c r="K2" i="1"/>
</calcChain>
</file>

<file path=xl/sharedStrings.xml><?xml version="1.0" encoding="utf-8"?>
<sst xmlns="http://schemas.openxmlformats.org/spreadsheetml/2006/main" count="419" uniqueCount="202">
  <si>
    <t>NUMERO DETERMINA A CONTRARRE</t>
  </si>
  <si>
    <t>DATA DETERMINA A CONTRARRE</t>
  </si>
  <si>
    <t>CIG</t>
  </si>
  <si>
    <t>STRUTTURA PROPONENTE</t>
  </si>
  <si>
    <t>OGGETTO DELL'AFFIDAMENTO</t>
  </si>
  <si>
    <t>PROCEDURA DI SCELTA DEL CONTRAENTE</t>
  </si>
  <si>
    <t>ELENCO OPERATORI INVITATI</t>
  </si>
  <si>
    <t>AGGIUDICATARIO</t>
  </si>
  <si>
    <t>IMPORTO AGGIUDICAZIONE ESCLUSA IVA</t>
  </si>
  <si>
    <t>TEMPI DI COMPLETAMENTO DELL'OPERA SERVIZIO O FORNITURA</t>
  </si>
  <si>
    <t>IMPORTO DELLE SOMME LIQUIDATE ESCLUSA IVA</t>
  </si>
  <si>
    <t>ZF01FF1B88</t>
  </si>
  <si>
    <t>U.O. di Chiari</t>
  </si>
  <si>
    <t>Mensa allievi</t>
  </si>
  <si>
    <t>Affidamento diretto art. 36 comma 2 lett. a) D.lgs 50/2016</t>
  </si>
  <si>
    <t>non pertinente</t>
  </si>
  <si>
    <t xml:space="preserve">ditta Clarservice </t>
  </si>
  <si>
    <t>Z511FE9D56</t>
  </si>
  <si>
    <t>Servizio supporto educativo sez. disabili</t>
  </si>
  <si>
    <t>Serena soc. coop. Sociale onlus di Lograto</t>
  </si>
  <si>
    <t>a.f. 2017/2018</t>
  </si>
  <si>
    <t>ZEF1FE9DC3</t>
  </si>
  <si>
    <t>Codess Sociale coop. Onlus di Padova</t>
  </si>
  <si>
    <t>F.do economale</t>
  </si>
  <si>
    <t>Materiale didattico lab. sartoria</t>
  </si>
  <si>
    <t>Amazon</t>
  </si>
  <si>
    <t>€ 729,89 (comp. Iva)</t>
  </si>
  <si>
    <t>4-5 g data ordine</t>
  </si>
  <si>
    <t>729,89 (comp. Iva)</t>
  </si>
  <si>
    <t>Z951FEDFB5</t>
  </si>
  <si>
    <t>Manutenzione telefonica impianto telefonico (triennale)</t>
  </si>
  <si>
    <t>telefonica lombarda</t>
  </si>
  <si>
    <t>triennale</t>
  </si>
  <si>
    <t>Z551FDD27A</t>
  </si>
  <si>
    <t>Verifica ascensori</t>
  </si>
  <si>
    <t>Apave Italia CPM srl di Bienno</t>
  </si>
  <si>
    <t>data concordata</t>
  </si>
  <si>
    <t>Z321FEF60C</t>
  </si>
  <si>
    <t>Materiale didattico lab. falegnameria</t>
  </si>
  <si>
    <t>Legnami Compagnoni di Brescia</t>
  </si>
  <si>
    <t>Z891FFA382</t>
  </si>
  <si>
    <t>Materiale igienico sanitario e di consumo</t>
  </si>
  <si>
    <t>ERREBIAN spa</t>
  </si>
  <si>
    <t>10 gg. data ordine</t>
  </si>
  <si>
    <t>Materiale lab. cucina</t>
  </si>
  <si>
    <t>Gestione Centri Commerciali di Chiari</t>
  </si>
  <si>
    <t>€ 1.000,00 (iva comp.)</t>
  </si>
  <si>
    <t>Z3C1FFC79F</t>
  </si>
  <si>
    <t>Batteria pulmino</t>
  </si>
  <si>
    <t>Autoriparazione Facchetti di Chiari</t>
  </si>
  <si>
    <t>4/5 g. data ordine</t>
  </si>
  <si>
    <t>Z33200F910</t>
  </si>
  <si>
    <t>Indumenti protettici</t>
  </si>
  <si>
    <t>ELETTRARC di Collebeato</t>
  </si>
  <si>
    <t>Z722011DA7</t>
  </si>
  <si>
    <t>Materiale didattico lab. elettrico</t>
  </si>
  <si>
    <t>Sonepar Italia di Padova</t>
  </si>
  <si>
    <t>ZDF201D3FC</t>
  </si>
  <si>
    <t>Materiale didattico - bombole saldatura</t>
  </si>
  <si>
    <t>Lazzaroni Paolo di Rovato</t>
  </si>
  <si>
    <t xml:space="preserve">ZC72026387 </t>
  </si>
  <si>
    <t>Noleggio pullman</t>
  </si>
  <si>
    <t>Autotrasporti Lancini di Adro</t>
  </si>
  <si>
    <t>Z29202DF9F</t>
  </si>
  <si>
    <t>ZDD203AC08</t>
  </si>
  <si>
    <t>Supporto Educativo a.f. 17/18</t>
  </si>
  <si>
    <t>Cooperativa Sociale CODESS</t>
  </si>
  <si>
    <t>ZC9203AC86</t>
  </si>
  <si>
    <t>Società cooperativa Serena</t>
  </si>
  <si>
    <t>ZA7203AD2A</t>
  </si>
  <si>
    <t>Società coop. Elefanti Volanti</t>
  </si>
  <si>
    <t>Z8D204298A</t>
  </si>
  <si>
    <t xml:space="preserve">Materiale didattico lab. torneria </t>
  </si>
  <si>
    <t>Orlandi Acciai</t>
  </si>
  <si>
    <t>15 gg data ordine</t>
  </si>
  <si>
    <t>Z6D1FE7DAA</t>
  </si>
  <si>
    <t>Materiale di cancelleria</t>
  </si>
  <si>
    <t>ERREBIAN</t>
  </si>
  <si>
    <t>16/10717</t>
  </si>
  <si>
    <t>Z9E20505D3</t>
  </si>
  <si>
    <t>Schermatura solare vetri</t>
  </si>
  <si>
    <t>Arca Building</t>
  </si>
  <si>
    <t>Z832057C0C</t>
  </si>
  <si>
    <t>Materiale didattico lab. cartotecnica</t>
  </si>
  <si>
    <t>Pasini sas di Milano</t>
  </si>
  <si>
    <t>circa 30 g. data ordine</t>
  </si>
  <si>
    <t>Fornitura carburante</t>
  </si>
  <si>
    <t>Bonassi Agostino</t>
  </si>
  <si>
    <t>Z40206A7A9</t>
  </si>
  <si>
    <t>Fornitura per minuteria a.f. 17/18</t>
  </si>
  <si>
    <t>CITS di Chiari</t>
  </si>
  <si>
    <t>ZB420760DC</t>
  </si>
  <si>
    <t>Materiale didattico lab. saldatura</t>
  </si>
  <si>
    <t>Ferramenta Vanoli di Soncino</t>
  </si>
  <si>
    <t>20 g circa data ordine</t>
  </si>
  <si>
    <t>Z392075351</t>
  </si>
  <si>
    <t>Batteria per defibrillatore</t>
  </si>
  <si>
    <t>Iredeem spa</t>
  </si>
  <si>
    <t>ZDA208C04E</t>
  </si>
  <si>
    <t>Incarico ass. ing. per verifica biennale ascensore</t>
  </si>
  <si>
    <t>Rerman</t>
  </si>
  <si>
    <t>Z752087700</t>
  </si>
  <si>
    <t xml:space="preserve">Noleggio pullman </t>
  </si>
  <si>
    <t>Sebino Tours spa di Sarnico</t>
  </si>
  <si>
    <t>Z72208BBCE</t>
  </si>
  <si>
    <t>Manutenzioni elettriche (contratto dal 01/11/17 al 31/12/17)</t>
  </si>
  <si>
    <t>Reccagni Cristian di Chiari</t>
  </si>
  <si>
    <t>Z03208E08F</t>
  </si>
  <si>
    <t xml:space="preserve">Manutenzione triennale per ascensore e piattaforma </t>
  </si>
  <si>
    <t xml:space="preserve">Tecnolift spa di Montirone </t>
  </si>
  <si>
    <t>ZE720920F4</t>
  </si>
  <si>
    <t>Servizio di guida museale</t>
  </si>
  <si>
    <t>ASTER srl</t>
  </si>
  <si>
    <t>Z412092A23</t>
  </si>
  <si>
    <t>Manutenzione caldaie con terzo responsabile</t>
  </si>
  <si>
    <t>climagest</t>
  </si>
  <si>
    <t>controllo periodico</t>
  </si>
  <si>
    <t>Z24209BD3C</t>
  </si>
  <si>
    <t>Manutenzioni idrauliche (contratto dal 06/11/17 al 31/12/17)</t>
  </si>
  <si>
    <t>Pezzotti Impianti di Cologne</t>
  </si>
  <si>
    <t>Z6220A3FAE</t>
  </si>
  <si>
    <t>Attrezzature (lavagne in ardesia)</t>
  </si>
  <si>
    <t>Effegi di Fantoni di Brescia</t>
  </si>
  <si>
    <t>più di 30 g. data ordine</t>
  </si>
  <si>
    <t>Z1020AF67F</t>
  </si>
  <si>
    <t>Materiale didattico lab. espressivo</t>
  </si>
  <si>
    <t>12 g. data ordine</t>
  </si>
  <si>
    <t>Z6620AF81B</t>
  </si>
  <si>
    <t>Gita a Merano del 24/11/17</t>
  </si>
  <si>
    <t>Sebino Tours di sarnico</t>
  </si>
  <si>
    <t>Z5120BA1F3</t>
  </si>
  <si>
    <t>Fornitura indumenti protettivi</t>
  </si>
  <si>
    <t>Elettrarc</t>
  </si>
  <si>
    <t>30 g data ordine</t>
  </si>
  <si>
    <t>ZA120B5090</t>
  </si>
  <si>
    <t>Trasformatore + nozzle per stampante 3D</t>
  </si>
  <si>
    <t>C &amp; D Elettronica srl di Bergamo</t>
  </si>
  <si>
    <t>circa 20 g. data ordine</t>
  </si>
  <si>
    <t xml:space="preserve">Materiale didattico lab. sartoria </t>
  </si>
  <si>
    <t>Centro Tessuti</t>
  </si>
  <si>
    <t>Z1820BA246</t>
  </si>
  <si>
    <t>Materiale didattico lab. cornici</t>
  </si>
  <si>
    <t>FCP di Pedrinelli</t>
  </si>
  <si>
    <t>ZD920C5AA8</t>
  </si>
  <si>
    <t>Manutenzione torni periodo 15/11/17 - 31/12/19</t>
  </si>
  <si>
    <t>Damiani Oscar di Brescia</t>
  </si>
  <si>
    <t>ZBE20CC713</t>
  </si>
  <si>
    <t>Gita a Bolzano del 19/12/17</t>
  </si>
  <si>
    <t>Autonoleggio Sabbadini di Erbusco</t>
  </si>
  <si>
    <t>Z521FDD2A6</t>
  </si>
  <si>
    <t>Armadietti a casellario</t>
  </si>
  <si>
    <t>Arredoffice di Mazzano</t>
  </si>
  <si>
    <t>ZE120E7135</t>
  </si>
  <si>
    <t>Manutenzione sabbiatrice</t>
  </si>
  <si>
    <t>Lampugnani sabbiatrice di Assago</t>
  </si>
  <si>
    <t>Lampada per videoproiettore</t>
  </si>
  <si>
    <t>annullata</t>
  </si>
  <si>
    <t>Z8D20FA401</t>
  </si>
  <si>
    <t>Stampa serigrafica</t>
  </si>
  <si>
    <t>Grafhic &amp; Co di Chiari</t>
  </si>
  <si>
    <t>ZA32102288</t>
  </si>
  <si>
    <t>Dispositivi di protezione per insegnanti</t>
  </si>
  <si>
    <t>13 g. data ordine</t>
  </si>
  <si>
    <t>Squadre da sarto</t>
  </si>
  <si>
    <t xml:space="preserve">Tessuti e Tendaggi Panini </t>
  </si>
  <si>
    <t>30711/17</t>
  </si>
  <si>
    <t>Z0A210D0FF</t>
  </si>
  <si>
    <t>Materiale didattico lab. termoidraulico</t>
  </si>
  <si>
    <t>Acquatica di Cologne</t>
  </si>
  <si>
    <t>20 g data ordine</t>
  </si>
  <si>
    <t>Z1A213ABD6</t>
  </si>
  <si>
    <t>Lampada compatibile per proiettore</t>
  </si>
  <si>
    <t>Professional - Lamps</t>
  </si>
  <si>
    <t>Materiale didattico per attività sociali corsi PPAD</t>
  </si>
  <si>
    <t>Oviesse</t>
  </si>
  <si>
    <t>€ 150,00 (iva comp.)</t>
  </si>
  <si>
    <t>Libreria Feltrinelli</t>
  </si>
  <si>
    <t>€ 50,00 (iva comp.)</t>
  </si>
  <si>
    <t>DECATHOLON</t>
  </si>
  <si>
    <t>Z662143CD7</t>
  </si>
  <si>
    <t>Indumenti protettivi corsi ASA/oss/riqualifica</t>
  </si>
  <si>
    <t>9 g. data ordine</t>
  </si>
  <si>
    <t>ZCD21419DA</t>
  </si>
  <si>
    <t>Taglio piante alto fusto</t>
  </si>
  <si>
    <t>Flower Garden</t>
  </si>
  <si>
    <t>manutenzioni periodiche</t>
  </si>
  <si>
    <t>ZD12144903</t>
  </si>
  <si>
    <t>Ferro per lab. saldatura</t>
  </si>
  <si>
    <t>MTF di Palazzolo</t>
  </si>
  <si>
    <t>4 g. data ordine</t>
  </si>
  <si>
    <t>ZBB216868A</t>
  </si>
  <si>
    <t>Ruote per messa in sicurezza attrez. lab. termoidraulica</t>
  </si>
  <si>
    <t>30 g. data ordine</t>
  </si>
  <si>
    <t>Z4E2169A2F</t>
  </si>
  <si>
    <t>Materiale per premiazioni sportive</t>
  </si>
  <si>
    <t>Graphic &amp; Co</t>
  </si>
  <si>
    <t>30 g. circa data ordine</t>
  </si>
  <si>
    <t>Materiale didattico sartoria</t>
  </si>
  <si>
    <t>La Merceria di Chiari</t>
  </si>
  <si>
    <t>Z672178D37</t>
  </si>
  <si>
    <t>Sebino Tours</t>
  </si>
  <si>
    <t xml:space="preserve">il g. stesso della visita guidata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</si>
</sst>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€&quot;* #,##0.00_-;\-&quot;€&quot;* #,##0.00_-;_-&quot;€&quot;* &quot;-&quot;??_-;_-@_-"/>
    <numFmt numFmtId="165" formatCode="_-* #,##0.00\ [$€-410]_-;\-* #,##0.00\ [$€-410]_-;_-* &quot;-&quot;??\ [$€-410]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8"/>
      <name val="Verdana"/>
      <family val="2"/>
    </font>
    <font>
      <sz val="8"/>
      <name val="Verdana"/>
      <family val="2"/>
    </font>
    <font>
      <sz val="8"/>
      <color theme="1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24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" fontId="3" fillId="2" borderId="1" xfId="1" applyNumberFormat="1" applyFont="1" applyFill="1" applyBorder="1" applyAlignment="1">
      <alignment horizontal="center" vertical="center" wrapText="1"/>
    </xf>
    <xf numFmtId="165" fontId="3" fillId="2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164" fontId="4" fillId="0" borderId="1" xfId="1" applyNumberFormat="1" applyFont="1" applyFill="1" applyBorder="1" applyAlignment="1">
      <alignment horizontal="center" vertical="center" wrapText="1"/>
    </xf>
    <xf numFmtId="164" fontId="4" fillId="0" borderId="1" xfId="1" applyNumberFormat="1" applyFont="1" applyFill="1" applyBorder="1" applyAlignment="1">
      <alignment horizontal="right" vertical="center" wrapText="1"/>
    </xf>
    <xf numFmtId="165" fontId="4" fillId="0" borderId="1" xfId="1" applyNumberFormat="1" applyFont="1" applyFill="1" applyBorder="1" applyAlignment="1">
      <alignment horizontal="center" vertical="center" wrapText="1"/>
    </xf>
    <xf numFmtId="14" fontId="4" fillId="0" borderId="1" xfId="1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" fontId="4" fillId="0" borderId="1" xfId="1" applyNumberFormat="1" applyFont="1" applyFill="1" applyBorder="1" applyAlignment="1">
      <alignment horizontal="center" vertical="center" wrapText="1"/>
    </xf>
    <xf numFmtId="4" fontId="4" fillId="0" borderId="1" xfId="1" applyNumberFormat="1" applyFont="1" applyFill="1" applyBorder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wrapText="1"/>
    </xf>
    <xf numFmtId="14" fontId="3" fillId="2" borderId="2" xfId="0" applyNumberFormat="1" applyFont="1" applyFill="1" applyBorder="1" applyAlignment="1">
      <alignment horizontal="center" vertical="center" wrapText="1"/>
    </xf>
    <xf numFmtId="14" fontId="4" fillId="0" borderId="2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2" fillId="0" borderId="1" xfId="2" applyFill="1" applyBorder="1" applyAlignment="1">
      <alignment horizontal="center"/>
    </xf>
    <xf numFmtId="0" fontId="2" fillId="0" borderId="1" xfId="2" applyFill="1" applyBorder="1" applyAlignment="1">
      <alignment horizontal="center" vertical="center" wrapText="1"/>
    </xf>
  </cellXfs>
  <cellStyles count="3">
    <cellStyle name="Collegamento ipertestuale" xfId="2" builtinId="8"/>
    <cellStyle name="Normale" xfId="0" builtinId="0"/>
    <cellStyle name="Valuta" xfId="1" builtinId="4"/>
  </cellStyles>
  <dxfs count="49">
    <dxf>
      <font>
        <strike val="0"/>
        <outline val="0"/>
        <shadow val="0"/>
        <u val="none"/>
        <vertAlign val="baseline"/>
        <sz val="8"/>
        <color auto="1"/>
        <name val="Verdana"/>
        <family val="2"/>
        <scheme val="none"/>
      </font>
      <numFmt numFmtId="165" formatCode="_-* #,##0.00\ [$€-410]_-;\-* #,##0.00\ [$€-410]_-;_-* &quot;-&quot;??\ [$€-410]_-;_-@_-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8"/>
        <color auto="1"/>
        <name val="Verdana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8"/>
        <color auto="1"/>
        <name val="Verdana"/>
        <family val="2"/>
        <scheme val="none"/>
      </font>
      <numFmt numFmtId="4" formatCode="#,##0.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8"/>
        <color auto="1"/>
        <name val="Verdana"/>
        <family val="2"/>
        <scheme val="none"/>
      </font>
      <fill>
        <patternFill patternType="none">
          <fgColor indexed="64"/>
          <bgColor auto="1"/>
        </patternFill>
      </fill>
      <alignment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8"/>
        <color auto="1"/>
        <name val="Verdana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8"/>
        <color auto="1"/>
        <name val="Verdana"/>
        <family val="2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8"/>
        <color auto="1"/>
        <name val="Verdana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8"/>
        <color auto="1"/>
        <name val="Verdana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8"/>
        <color auto="1"/>
        <name val="Verdana"/>
        <family val="2"/>
        <scheme val="none"/>
      </font>
      <fill>
        <patternFill patternType="none">
          <fgColor indexed="64"/>
          <bgColor auto="1"/>
        </patternFill>
      </fill>
      <alignment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8"/>
        <color auto="1"/>
        <name val="Verdana"/>
        <family val="2"/>
        <scheme val="none"/>
      </font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D3427C6-000A-4631-8099-E4FFB5214527}" name="Tabella13" displayName="Tabella13" ref="C1:K21" totalsRowShown="0" headerRowDxfId="11" dataDxfId="9" headerRowBorderDxfId="10">
  <autoFilter ref="C1:K21" xr:uid="{4A29078D-4A4D-41BB-A046-5587EBF2CA26}"/>
  <sortState xmlns:xlrd2="http://schemas.microsoft.com/office/spreadsheetml/2017/richdata2" ref="C2:J311">
    <sortCondition ref="C2:C311"/>
  </sortState>
  <tableColumns count="9">
    <tableColumn id="1" xr3:uid="{309D8358-D824-4F07-9B91-4BFB65D54D3A}" name="CIG" dataDxfId="8"/>
    <tableColumn id="2" xr3:uid="{D053C0E1-E94D-4B25-BC0C-AF91E4ADD13E}" name="STRUTTURA PROPONENTE" dataDxfId="7"/>
    <tableColumn id="3" xr3:uid="{34E15BE9-47E1-4BEE-BFA8-15FE66A40100}" name="OGGETTO DELL'AFFIDAMENTO" dataDxfId="6"/>
    <tableColumn id="4" xr3:uid="{DF7DCC79-E0C5-411B-84B8-8FE9C3306BBE}" name="PROCEDURA DI SCELTA DEL CONTRAENTE" dataDxfId="5"/>
    <tableColumn id="10" xr3:uid="{62C2607F-5D7B-44BD-A4F3-4B1DFC7E5FA3}" name="ELENCO OPERATORI INVITATI" dataDxfId="4"/>
    <tableColumn id="14" xr3:uid="{BCB9C4EA-1A18-46C6-85B4-AFD062C8E671}" name="AGGIUDICATARIO" dataDxfId="3"/>
    <tableColumn id="6" xr3:uid="{C3D051F1-11A0-4A0D-ADF0-6DB815D56735}" name="IMPORTO AGGIUDICAZIONE ESCLUSA IVA" dataDxfId="2" dataCellStyle="Valuta"/>
    <tableColumn id="7" xr3:uid="{B47D4094-7509-4639-961F-3396DE084AA3}" name="TEMPI DI COMPLETAMENTO DELL'OPERA SERVIZIO O FORNITURA" dataDxfId="1"/>
    <tableColumn id="8" xr3:uid="{8200CDB2-268D-4C5B-9FF4-F8C0A0B0645B}" name="IMPORTO DELLE SOMME LIQUIDATE ESCLUSA IVA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cfpzanardelli.it/wp-content/uploads/Determine_2017.zi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3C60B6-0E8C-4F1E-963B-BBD733F4F40D}">
  <sheetPr>
    <pageSetUpPr fitToPage="1"/>
  </sheetPr>
  <dimension ref="A1:K61"/>
  <sheetViews>
    <sheetView tabSelected="1" workbookViewId="0">
      <selection activeCell="A2" sqref="A2:A61"/>
    </sheetView>
  </sheetViews>
  <sheetFormatPr defaultRowHeight="10.5" x14ac:dyDescent="0.15"/>
  <cols>
    <col min="1" max="1" width="12.28515625" style="21" customWidth="1"/>
    <col min="2" max="2" width="11.7109375" style="16" customWidth="1"/>
    <col min="3" max="3" width="12.28515625" style="16" customWidth="1"/>
    <col min="4" max="4" width="12.7109375" style="16" customWidth="1"/>
    <col min="5" max="5" width="31.42578125" style="16" customWidth="1"/>
    <col min="6" max="6" width="29.42578125" style="16" customWidth="1"/>
    <col min="7" max="7" width="14.85546875" style="17" customWidth="1"/>
    <col min="8" max="8" width="21" style="16" customWidth="1"/>
    <col min="9" max="9" width="18.140625" style="16" customWidth="1"/>
    <col min="10" max="10" width="24.42578125" style="16" customWidth="1"/>
    <col min="11" max="11" width="25.42578125" style="16" customWidth="1"/>
    <col min="12" max="16384" width="9.140625" style="16"/>
  </cols>
  <sheetData>
    <row r="1" spans="1:11" ht="42" x14ac:dyDescent="0.15">
      <c r="A1" s="1" t="s">
        <v>0</v>
      </c>
      <c r="B1" s="19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1" t="s">
        <v>6</v>
      </c>
      <c r="H1" s="1" t="s">
        <v>7</v>
      </c>
      <c r="I1" s="3" t="s">
        <v>8</v>
      </c>
      <c r="J1" s="1" t="s">
        <v>9</v>
      </c>
      <c r="K1" s="4" t="s">
        <v>10</v>
      </c>
    </row>
    <row r="2" spans="1:11" ht="45.75" customHeight="1" x14ac:dyDescent="0.25">
      <c r="A2" s="22">
        <v>1</v>
      </c>
      <c r="B2" s="20">
        <v>42991</v>
      </c>
      <c r="C2" s="6" t="s">
        <v>11</v>
      </c>
      <c r="D2" s="6" t="s">
        <v>12</v>
      </c>
      <c r="E2" s="7" t="s">
        <v>13</v>
      </c>
      <c r="F2" s="8" t="s">
        <v>14</v>
      </c>
      <c r="G2" s="6" t="s">
        <v>15</v>
      </c>
      <c r="H2" s="7" t="s">
        <v>16</v>
      </c>
      <c r="I2" s="9">
        <v>6000</v>
      </c>
      <c r="J2" s="5">
        <v>43100</v>
      </c>
      <c r="K2" s="9">
        <f>Tabella13[[#This Row],[IMPORTO AGGIUDICAZIONE ESCLUSA IVA]]</f>
        <v>6000</v>
      </c>
    </row>
    <row r="3" spans="1:11" ht="45.75" customHeight="1" x14ac:dyDescent="0.25">
      <c r="A3" s="22">
        <v>2</v>
      </c>
      <c r="B3" s="20">
        <v>42993</v>
      </c>
      <c r="C3" s="6" t="s">
        <v>17</v>
      </c>
      <c r="D3" s="6" t="s">
        <v>12</v>
      </c>
      <c r="E3" s="7" t="s">
        <v>18</v>
      </c>
      <c r="F3" s="8" t="s">
        <v>14</v>
      </c>
      <c r="G3" s="6" t="s">
        <v>15</v>
      </c>
      <c r="H3" s="7" t="s">
        <v>19</v>
      </c>
      <c r="I3" s="9">
        <v>1770</v>
      </c>
      <c r="J3" s="5" t="s">
        <v>20</v>
      </c>
      <c r="K3" s="9">
        <f>Tabella13[[#This Row],[IMPORTO AGGIUDICAZIONE ESCLUSA IVA]]</f>
        <v>1770</v>
      </c>
    </row>
    <row r="4" spans="1:11" ht="45.75" customHeight="1" x14ac:dyDescent="0.25">
      <c r="A4" s="22">
        <v>3</v>
      </c>
      <c r="B4" s="20">
        <v>42993</v>
      </c>
      <c r="C4" s="6" t="s">
        <v>21</v>
      </c>
      <c r="D4" s="6" t="s">
        <v>12</v>
      </c>
      <c r="E4" s="7" t="s">
        <v>18</v>
      </c>
      <c r="F4" s="8" t="s">
        <v>14</v>
      </c>
      <c r="G4" s="6" t="s">
        <v>15</v>
      </c>
      <c r="H4" s="7" t="s">
        <v>22</v>
      </c>
      <c r="I4" s="9">
        <v>2060</v>
      </c>
      <c r="J4" s="5" t="s">
        <v>20</v>
      </c>
      <c r="K4" s="9">
        <f>Tabella13[[#This Row],[IMPORTO AGGIUDICAZIONE ESCLUSA IVA]]</f>
        <v>2060</v>
      </c>
    </row>
    <row r="5" spans="1:11" ht="45.75" customHeight="1" x14ac:dyDescent="0.25">
      <c r="A5" s="22">
        <v>4</v>
      </c>
      <c r="B5" s="20">
        <v>42993</v>
      </c>
      <c r="C5" s="6" t="s">
        <v>23</v>
      </c>
      <c r="D5" s="6" t="s">
        <v>12</v>
      </c>
      <c r="E5" s="7" t="s">
        <v>24</v>
      </c>
      <c r="F5" s="8" t="s">
        <v>14</v>
      </c>
      <c r="G5" s="6" t="s">
        <v>15</v>
      </c>
      <c r="H5" s="7" t="s">
        <v>25</v>
      </c>
      <c r="I5" s="9" t="s">
        <v>26</v>
      </c>
      <c r="J5" s="6" t="s">
        <v>27</v>
      </c>
      <c r="K5" s="10" t="s">
        <v>28</v>
      </c>
    </row>
    <row r="6" spans="1:11" ht="45.75" customHeight="1" x14ac:dyDescent="0.25">
      <c r="A6" s="22">
        <v>5</v>
      </c>
      <c r="B6" s="20">
        <v>42996</v>
      </c>
      <c r="C6" s="6" t="s">
        <v>29</v>
      </c>
      <c r="D6" s="6" t="s">
        <v>12</v>
      </c>
      <c r="E6" s="7" t="s">
        <v>30</v>
      </c>
      <c r="F6" s="8" t="s">
        <v>14</v>
      </c>
      <c r="G6" s="6" t="s">
        <v>15</v>
      </c>
      <c r="H6" s="7" t="s">
        <v>31</v>
      </c>
      <c r="I6" s="9">
        <v>1647</v>
      </c>
      <c r="J6" s="6" t="s">
        <v>32</v>
      </c>
      <c r="K6" s="9">
        <f>Tabella13[[#This Row],[IMPORTO AGGIUDICAZIONE ESCLUSA IVA]]</f>
        <v>1647</v>
      </c>
    </row>
    <row r="7" spans="1:11" ht="45.75" customHeight="1" x14ac:dyDescent="0.25">
      <c r="A7" s="22">
        <v>6</v>
      </c>
      <c r="B7" s="20">
        <v>42997</v>
      </c>
      <c r="C7" s="6" t="s">
        <v>33</v>
      </c>
      <c r="D7" s="6" t="s">
        <v>12</v>
      </c>
      <c r="E7" s="7" t="s">
        <v>34</v>
      </c>
      <c r="F7" s="8" t="s">
        <v>14</v>
      </c>
      <c r="G7" s="6" t="s">
        <v>15</v>
      </c>
      <c r="H7" s="7" t="s">
        <v>35</v>
      </c>
      <c r="I7" s="9">
        <v>220</v>
      </c>
      <c r="J7" s="5">
        <v>43008</v>
      </c>
      <c r="K7" s="9">
        <f>Tabella13[[#This Row],[IMPORTO AGGIUDICAZIONE ESCLUSA IVA]]</f>
        <v>220</v>
      </c>
    </row>
    <row r="8" spans="1:11" ht="45.75" customHeight="1" x14ac:dyDescent="0.25">
      <c r="A8" s="22">
        <v>7</v>
      </c>
      <c r="B8" s="20">
        <v>42997</v>
      </c>
      <c r="C8" s="6" t="s">
        <v>37</v>
      </c>
      <c r="D8" s="6" t="s">
        <v>12</v>
      </c>
      <c r="E8" s="7" t="s">
        <v>38</v>
      </c>
      <c r="F8" s="8" t="s">
        <v>14</v>
      </c>
      <c r="G8" s="6" t="s">
        <v>15</v>
      </c>
      <c r="H8" s="7" t="s">
        <v>39</v>
      </c>
      <c r="I8" s="9">
        <v>826.14</v>
      </c>
      <c r="J8" s="6" t="s">
        <v>20</v>
      </c>
      <c r="K8" s="9">
        <f>Tabella13[[#This Row],[IMPORTO AGGIUDICAZIONE ESCLUSA IVA]]</f>
        <v>826.14</v>
      </c>
    </row>
    <row r="9" spans="1:11" ht="45.75" customHeight="1" x14ac:dyDescent="0.25">
      <c r="A9" s="22">
        <v>8</v>
      </c>
      <c r="B9" s="20">
        <v>42999</v>
      </c>
      <c r="C9" s="6" t="s">
        <v>40</v>
      </c>
      <c r="D9" s="6" t="s">
        <v>12</v>
      </c>
      <c r="E9" s="7" t="s">
        <v>41</v>
      </c>
      <c r="F9" s="8" t="s">
        <v>14</v>
      </c>
      <c r="G9" s="6" t="s">
        <v>15</v>
      </c>
      <c r="H9" s="7" t="s">
        <v>42</v>
      </c>
      <c r="I9" s="9">
        <v>1161.43</v>
      </c>
      <c r="J9" s="11" t="s">
        <v>43</v>
      </c>
      <c r="K9" s="9">
        <f>Tabella13[[#This Row],[IMPORTO AGGIUDICAZIONE ESCLUSA IVA]]</f>
        <v>1161.43</v>
      </c>
    </row>
    <row r="10" spans="1:11" ht="45.75" customHeight="1" x14ac:dyDescent="0.25">
      <c r="A10" s="22">
        <v>9</v>
      </c>
      <c r="B10" s="20">
        <v>42999</v>
      </c>
      <c r="C10" s="6" t="s">
        <v>23</v>
      </c>
      <c r="D10" s="6" t="s">
        <v>12</v>
      </c>
      <c r="E10" s="7" t="s">
        <v>44</v>
      </c>
      <c r="F10" s="8" t="s">
        <v>14</v>
      </c>
      <c r="G10" s="6" t="s">
        <v>15</v>
      </c>
      <c r="H10" s="7" t="s">
        <v>45</v>
      </c>
      <c r="I10" s="9" t="s">
        <v>46</v>
      </c>
      <c r="J10" s="5">
        <v>42999</v>
      </c>
      <c r="K10" s="10" t="str">
        <f>Tabella13[[#This Row],[IMPORTO AGGIUDICAZIONE ESCLUSA IVA]]</f>
        <v>€ 1.000,00 (iva comp.)</v>
      </c>
    </row>
    <row r="11" spans="1:11" ht="45.75" customHeight="1" x14ac:dyDescent="0.25">
      <c r="A11" s="22">
        <v>10</v>
      </c>
      <c r="B11" s="20">
        <v>42999</v>
      </c>
      <c r="C11" s="6" t="s">
        <v>47</v>
      </c>
      <c r="D11" s="6" t="s">
        <v>12</v>
      </c>
      <c r="E11" s="7" t="s">
        <v>48</v>
      </c>
      <c r="F11" s="8" t="s">
        <v>14</v>
      </c>
      <c r="G11" s="6" t="s">
        <v>15</v>
      </c>
      <c r="H11" s="7" t="s">
        <v>49</v>
      </c>
      <c r="I11" s="9">
        <v>110</v>
      </c>
      <c r="J11" s="6" t="s">
        <v>50</v>
      </c>
      <c r="K11" s="9">
        <f>Tabella13[[#This Row],[IMPORTO AGGIUDICAZIONE ESCLUSA IVA]]</f>
        <v>110</v>
      </c>
    </row>
    <row r="12" spans="1:11" ht="45.75" customHeight="1" x14ac:dyDescent="0.25">
      <c r="A12" s="22">
        <v>11</v>
      </c>
      <c r="B12" s="20">
        <v>43005</v>
      </c>
      <c r="C12" s="6" t="s">
        <v>51</v>
      </c>
      <c r="D12" s="6" t="s">
        <v>12</v>
      </c>
      <c r="E12" s="7" t="s">
        <v>52</v>
      </c>
      <c r="F12" s="8" t="s">
        <v>14</v>
      </c>
      <c r="G12" s="6" t="s">
        <v>15</v>
      </c>
      <c r="H12" s="7" t="s">
        <v>53</v>
      </c>
      <c r="I12" s="9">
        <v>2433.64</v>
      </c>
      <c r="J12" s="6" t="s">
        <v>20</v>
      </c>
      <c r="K12" s="9">
        <f>Tabella13[[#This Row],[IMPORTO AGGIUDICAZIONE ESCLUSA IVA]]</f>
        <v>2433.64</v>
      </c>
    </row>
    <row r="13" spans="1:11" ht="45.75" customHeight="1" x14ac:dyDescent="0.25">
      <c r="A13" s="22">
        <v>12</v>
      </c>
      <c r="B13" s="20">
        <v>43006</v>
      </c>
      <c r="C13" s="6" t="s">
        <v>54</v>
      </c>
      <c r="D13" s="6" t="s">
        <v>12</v>
      </c>
      <c r="E13" s="7" t="s">
        <v>55</v>
      </c>
      <c r="F13" s="8" t="s">
        <v>14</v>
      </c>
      <c r="G13" s="6" t="s">
        <v>15</v>
      </c>
      <c r="H13" s="7" t="s">
        <v>56</v>
      </c>
      <c r="I13" s="9">
        <v>2905.16</v>
      </c>
      <c r="J13" s="6" t="s">
        <v>20</v>
      </c>
      <c r="K13" s="9">
        <f>Tabella13[[#This Row],[IMPORTO AGGIUDICAZIONE ESCLUSA IVA]]</f>
        <v>2905.16</v>
      </c>
    </row>
    <row r="14" spans="1:11" ht="45.75" customHeight="1" x14ac:dyDescent="0.25">
      <c r="A14" s="22">
        <v>13</v>
      </c>
      <c r="B14" s="20">
        <v>43010</v>
      </c>
      <c r="C14" s="6" t="s">
        <v>57</v>
      </c>
      <c r="D14" s="6" t="s">
        <v>12</v>
      </c>
      <c r="E14" s="7" t="s">
        <v>58</v>
      </c>
      <c r="F14" s="8" t="s">
        <v>14</v>
      </c>
      <c r="G14" s="6" t="s">
        <v>15</v>
      </c>
      <c r="H14" s="7" t="s">
        <v>59</v>
      </c>
      <c r="I14" s="9">
        <v>3500</v>
      </c>
      <c r="J14" s="6" t="s">
        <v>20</v>
      </c>
      <c r="K14" s="9">
        <f>Tabella13[[#This Row],[IMPORTO AGGIUDICAZIONE ESCLUSA IVA]]</f>
        <v>3500</v>
      </c>
    </row>
    <row r="15" spans="1:11" ht="45.75" customHeight="1" x14ac:dyDescent="0.25">
      <c r="A15" s="22">
        <v>14</v>
      </c>
      <c r="B15" s="20">
        <v>43012</v>
      </c>
      <c r="C15" s="6" t="s">
        <v>60</v>
      </c>
      <c r="D15" s="6" t="s">
        <v>12</v>
      </c>
      <c r="E15" s="7" t="s">
        <v>61</v>
      </c>
      <c r="F15" s="8" t="s">
        <v>14</v>
      </c>
      <c r="G15" s="6" t="s">
        <v>15</v>
      </c>
      <c r="H15" s="7" t="s">
        <v>62</v>
      </c>
      <c r="I15" s="9">
        <v>272.73</v>
      </c>
      <c r="J15" s="12">
        <v>43024</v>
      </c>
      <c r="K15" s="9">
        <f>Tabella13[[#This Row],[IMPORTO AGGIUDICAZIONE ESCLUSA IVA]]</f>
        <v>272.73</v>
      </c>
    </row>
    <row r="16" spans="1:11" ht="45.75" customHeight="1" x14ac:dyDescent="0.25">
      <c r="A16" s="22">
        <v>15</v>
      </c>
      <c r="B16" s="20">
        <v>43013</v>
      </c>
      <c r="C16" s="6" t="s">
        <v>63</v>
      </c>
      <c r="D16" s="6" t="s">
        <v>12</v>
      </c>
      <c r="E16" s="7" t="s">
        <v>61</v>
      </c>
      <c r="F16" s="8" t="s">
        <v>14</v>
      </c>
      <c r="G16" s="6" t="s">
        <v>15</v>
      </c>
      <c r="H16" s="7" t="s">
        <v>62</v>
      </c>
      <c r="I16" s="9">
        <v>500</v>
      </c>
      <c r="J16" s="12">
        <v>43024</v>
      </c>
      <c r="K16" s="9">
        <f>Tabella13[[#This Row],[IMPORTO AGGIUDICAZIONE ESCLUSA IVA]]</f>
        <v>500</v>
      </c>
    </row>
    <row r="17" spans="1:11" ht="45.75" customHeight="1" x14ac:dyDescent="0.25">
      <c r="A17" s="22">
        <v>16</v>
      </c>
      <c r="B17" s="20">
        <v>43018</v>
      </c>
      <c r="C17" s="6" t="s">
        <v>64</v>
      </c>
      <c r="D17" s="6" t="s">
        <v>12</v>
      </c>
      <c r="E17" s="7" t="s">
        <v>65</v>
      </c>
      <c r="F17" s="8" t="s">
        <v>14</v>
      </c>
      <c r="G17" s="6" t="s">
        <v>15</v>
      </c>
      <c r="H17" s="7" t="s">
        <v>66</v>
      </c>
      <c r="I17" s="9">
        <v>15965</v>
      </c>
      <c r="J17" s="6" t="s">
        <v>20</v>
      </c>
      <c r="K17" s="9">
        <f>Tabella13[[#This Row],[IMPORTO AGGIUDICAZIONE ESCLUSA IVA]]</f>
        <v>15965</v>
      </c>
    </row>
    <row r="18" spans="1:11" ht="45.75" customHeight="1" x14ac:dyDescent="0.25">
      <c r="A18" s="22">
        <v>17</v>
      </c>
      <c r="B18" s="20">
        <v>43018</v>
      </c>
      <c r="C18" s="6" t="s">
        <v>67</v>
      </c>
      <c r="D18" s="6" t="s">
        <v>12</v>
      </c>
      <c r="E18" s="7" t="s">
        <v>65</v>
      </c>
      <c r="F18" s="8" t="s">
        <v>14</v>
      </c>
      <c r="G18" s="6" t="s">
        <v>15</v>
      </c>
      <c r="H18" s="7" t="s">
        <v>68</v>
      </c>
      <c r="I18" s="9">
        <v>13717.5</v>
      </c>
      <c r="J18" s="6" t="s">
        <v>20</v>
      </c>
      <c r="K18" s="9">
        <f>Tabella13[[#This Row],[IMPORTO AGGIUDICAZIONE ESCLUSA IVA]]</f>
        <v>13717.5</v>
      </c>
    </row>
    <row r="19" spans="1:11" ht="45.75" customHeight="1" x14ac:dyDescent="0.25">
      <c r="A19" s="22">
        <v>18</v>
      </c>
      <c r="B19" s="20">
        <v>43018</v>
      </c>
      <c r="C19" s="6" t="s">
        <v>69</v>
      </c>
      <c r="D19" s="6" t="s">
        <v>12</v>
      </c>
      <c r="E19" s="7" t="s">
        <v>65</v>
      </c>
      <c r="F19" s="8" t="s">
        <v>14</v>
      </c>
      <c r="G19" s="6" t="s">
        <v>15</v>
      </c>
      <c r="H19" s="7" t="s">
        <v>70</v>
      </c>
      <c r="I19" s="9">
        <v>13562.5</v>
      </c>
      <c r="J19" s="6" t="s">
        <v>20</v>
      </c>
      <c r="K19" s="9">
        <f>Tabella13[[#This Row],[IMPORTO AGGIUDICAZIONE ESCLUSA IVA]]</f>
        <v>13562.5</v>
      </c>
    </row>
    <row r="20" spans="1:11" ht="45.75" customHeight="1" x14ac:dyDescent="0.25">
      <c r="A20" s="22">
        <v>19</v>
      </c>
      <c r="B20" s="20">
        <v>43019</v>
      </c>
      <c r="C20" s="6" t="s">
        <v>71</v>
      </c>
      <c r="D20" s="6" t="s">
        <v>12</v>
      </c>
      <c r="E20" s="7" t="s">
        <v>72</v>
      </c>
      <c r="F20" s="8" t="s">
        <v>14</v>
      </c>
      <c r="G20" s="6" t="s">
        <v>15</v>
      </c>
      <c r="H20" s="7" t="s">
        <v>73</v>
      </c>
      <c r="I20" s="9">
        <v>5114.59</v>
      </c>
      <c r="J20" s="6" t="s">
        <v>74</v>
      </c>
      <c r="K20" s="9">
        <f>Tabella13[[#This Row],[IMPORTO AGGIUDICAZIONE ESCLUSA IVA]]</f>
        <v>5114.59</v>
      </c>
    </row>
    <row r="21" spans="1:11" ht="45.75" customHeight="1" x14ac:dyDescent="0.15">
      <c r="A21" s="23">
        <v>20</v>
      </c>
      <c r="B21" s="20">
        <v>43021</v>
      </c>
      <c r="C21" s="6" t="s">
        <v>75</v>
      </c>
      <c r="D21" s="6" t="s">
        <v>12</v>
      </c>
      <c r="E21" s="7" t="s">
        <v>76</v>
      </c>
      <c r="F21" s="8" t="s">
        <v>14</v>
      </c>
      <c r="G21" s="6" t="s">
        <v>15</v>
      </c>
      <c r="H21" s="7" t="s">
        <v>77</v>
      </c>
      <c r="I21" s="9">
        <v>643.54999999999995</v>
      </c>
      <c r="J21" s="6" t="s">
        <v>156</v>
      </c>
      <c r="K21" s="9" t="s">
        <v>156</v>
      </c>
    </row>
    <row r="22" spans="1:11" ht="45.75" customHeight="1" x14ac:dyDescent="0.25">
      <c r="A22" s="22">
        <v>21</v>
      </c>
      <c r="B22" s="20" t="s">
        <v>78</v>
      </c>
      <c r="C22" s="6" t="s">
        <v>79</v>
      </c>
      <c r="D22" s="6" t="s">
        <v>12</v>
      </c>
      <c r="E22" s="7" t="s">
        <v>80</v>
      </c>
      <c r="F22" s="8" t="s">
        <v>14</v>
      </c>
      <c r="G22" s="6" t="s">
        <v>15</v>
      </c>
      <c r="H22" s="7" t="s">
        <v>81</v>
      </c>
      <c r="I22" s="9">
        <v>640</v>
      </c>
      <c r="J22" s="6" t="s">
        <v>36</v>
      </c>
      <c r="K22" s="9">
        <f>I22</f>
        <v>640</v>
      </c>
    </row>
    <row r="23" spans="1:11" ht="45.75" customHeight="1" x14ac:dyDescent="0.25">
      <c r="A23" s="22">
        <v>22</v>
      </c>
      <c r="B23" s="20">
        <v>43025</v>
      </c>
      <c r="C23" s="6" t="s">
        <v>82</v>
      </c>
      <c r="D23" s="6" t="s">
        <v>12</v>
      </c>
      <c r="E23" s="7" t="s">
        <v>83</v>
      </c>
      <c r="F23" s="8" t="s">
        <v>14</v>
      </c>
      <c r="G23" s="6" t="s">
        <v>15</v>
      </c>
      <c r="H23" s="7" t="s">
        <v>84</v>
      </c>
      <c r="I23" s="9">
        <v>916.56</v>
      </c>
      <c r="J23" s="6" t="s">
        <v>85</v>
      </c>
      <c r="K23" s="9">
        <f t="shared" ref="K23:K26" si="0">I23</f>
        <v>916.56</v>
      </c>
    </row>
    <row r="24" spans="1:11" ht="45.75" customHeight="1" x14ac:dyDescent="0.25">
      <c r="A24" s="22">
        <v>23</v>
      </c>
      <c r="B24" s="20">
        <v>43028</v>
      </c>
      <c r="C24" s="6" t="s">
        <v>23</v>
      </c>
      <c r="D24" s="6" t="s">
        <v>12</v>
      </c>
      <c r="E24" s="7" t="s">
        <v>86</v>
      </c>
      <c r="F24" s="8" t="s">
        <v>14</v>
      </c>
      <c r="G24" s="6" t="s">
        <v>15</v>
      </c>
      <c r="H24" s="7" t="s">
        <v>87</v>
      </c>
      <c r="I24" s="9">
        <v>2000</v>
      </c>
      <c r="J24" s="5">
        <v>43028</v>
      </c>
      <c r="K24" s="9">
        <f t="shared" si="0"/>
        <v>2000</v>
      </c>
    </row>
    <row r="25" spans="1:11" ht="45.75" customHeight="1" x14ac:dyDescent="0.25">
      <c r="A25" s="22">
        <v>24</v>
      </c>
      <c r="B25" s="20">
        <v>43031</v>
      </c>
      <c r="C25" s="6" t="s">
        <v>88</v>
      </c>
      <c r="D25" s="6" t="s">
        <v>12</v>
      </c>
      <c r="E25" s="7" t="s">
        <v>89</v>
      </c>
      <c r="F25" s="8" t="s">
        <v>14</v>
      </c>
      <c r="G25" s="6" t="s">
        <v>15</v>
      </c>
      <c r="H25" s="7" t="s">
        <v>90</v>
      </c>
      <c r="I25" s="9">
        <v>600</v>
      </c>
      <c r="J25" s="5">
        <v>43031</v>
      </c>
      <c r="K25" s="9">
        <f t="shared" si="0"/>
        <v>600</v>
      </c>
    </row>
    <row r="26" spans="1:11" ht="45.75" customHeight="1" x14ac:dyDescent="0.25">
      <c r="A26" s="22">
        <v>25</v>
      </c>
      <c r="B26" s="20">
        <v>43033</v>
      </c>
      <c r="C26" s="6" t="s">
        <v>91</v>
      </c>
      <c r="D26" s="6" t="s">
        <v>12</v>
      </c>
      <c r="E26" s="7" t="s">
        <v>92</v>
      </c>
      <c r="F26" s="8" t="s">
        <v>14</v>
      </c>
      <c r="G26" s="6" t="s">
        <v>15</v>
      </c>
      <c r="H26" s="7" t="s">
        <v>93</v>
      </c>
      <c r="I26" s="9">
        <v>1577.41</v>
      </c>
      <c r="J26" s="6" t="s">
        <v>94</v>
      </c>
      <c r="K26" s="9">
        <f t="shared" si="0"/>
        <v>1577.41</v>
      </c>
    </row>
    <row r="27" spans="1:11" ht="45.75" customHeight="1" x14ac:dyDescent="0.25">
      <c r="A27" s="22">
        <v>26</v>
      </c>
      <c r="B27" s="20">
        <v>43033</v>
      </c>
      <c r="C27" s="6" t="s">
        <v>95</v>
      </c>
      <c r="D27" s="6" t="s">
        <v>12</v>
      </c>
      <c r="E27" s="7" t="s">
        <v>96</v>
      </c>
      <c r="F27" s="8" t="s">
        <v>14</v>
      </c>
      <c r="G27" s="6" t="s">
        <v>15</v>
      </c>
      <c r="H27" s="7" t="s">
        <v>97</v>
      </c>
      <c r="I27" s="9">
        <v>165</v>
      </c>
      <c r="J27" s="12">
        <v>43033</v>
      </c>
      <c r="K27" s="9">
        <f>I27</f>
        <v>165</v>
      </c>
    </row>
    <row r="28" spans="1:11" ht="45.75" customHeight="1" x14ac:dyDescent="0.25">
      <c r="A28" s="22">
        <v>27</v>
      </c>
      <c r="B28" s="20">
        <v>43038</v>
      </c>
      <c r="C28" s="6" t="s">
        <v>98</v>
      </c>
      <c r="D28" s="6" t="s">
        <v>12</v>
      </c>
      <c r="E28" s="7" t="s">
        <v>99</v>
      </c>
      <c r="F28" s="8" t="s">
        <v>14</v>
      </c>
      <c r="G28" s="6" t="s">
        <v>15</v>
      </c>
      <c r="H28" s="7" t="s">
        <v>100</v>
      </c>
      <c r="I28" s="9">
        <v>80</v>
      </c>
      <c r="J28" s="5">
        <v>43038</v>
      </c>
      <c r="K28" s="9">
        <f t="shared" ref="K28:K61" si="1">I28</f>
        <v>80</v>
      </c>
    </row>
    <row r="29" spans="1:11" ht="45.75" customHeight="1" x14ac:dyDescent="0.25">
      <c r="A29" s="22">
        <v>28</v>
      </c>
      <c r="B29" s="20">
        <v>43038</v>
      </c>
      <c r="C29" s="6" t="s">
        <v>101</v>
      </c>
      <c r="D29" s="6" t="s">
        <v>12</v>
      </c>
      <c r="E29" s="7" t="s">
        <v>102</v>
      </c>
      <c r="F29" s="8" t="s">
        <v>14</v>
      </c>
      <c r="G29" s="6" t="s">
        <v>15</v>
      </c>
      <c r="H29" s="7" t="s">
        <v>103</v>
      </c>
      <c r="I29" s="9">
        <v>318.18</v>
      </c>
      <c r="J29" s="5">
        <v>43060</v>
      </c>
      <c r="K29" s="9">
        <f t="shared" si="1"/>
        <v>318.18</v>
      </c>
    </row>
    <row r="30" spans="1:11" ht="45.75" customHeight="1" x14ac:dyDescent="0.25">
      <c r="A30" s="22">
        <v>29</v>
      </c>
      <c r="B30" s="20">
        <v>43039</v>
      </c>
      <c r="C30" s="6" t="s">
        <v>104</v>
      </c>
      <c r="D30" s="6" t="s">
        <v>12</v>
      </c>
      <c r="E30" s="7" t="s">
        <v>105</v>
      </c>
      <c r="F30" s="8" t="s">
        <v>14</v>
      </c>
      <c r="G30" s="6" t="s">
        <v>15</v>
      </c>
      <c r="H30" s="7" t="s">
        <v>106</v>
      </c>
      <c r="I30" s="9">
        <v>2000</v>
      </c>
      <c r="J30" s="5">
        <v>43100</v>
      </c>
      <c r="K30" s="9">
        <f t="shared" si="1"/>
        <v>2000</v>
      </c>
    </row>
    <row r="31" spans="1:11" ht="45.75" customHeight="1" x14ac:dyDescent="0.25">
      <c r="A31" s="22">
        <v>30</v>
      </c>
      <c r="B31" s="20">
        <v>43041</v>
      </c>
      <c r="C31" s="6" t="s">
        <v>107</v>
      </c>
      <c r="D31" s="6" t="s">
        <v>12</v>
      </c>
      <c r="E31" s="7" t="s">
        <v>108</v>
      </c>
      <c r="F31" s="8" t="s">
        <v>14</v>
      </c>
      <c r="G31" s="6" t="s">
        <v>15</v>
      </c>
      <c r="H31" s="7" t="s">
        <v>109</v>
      </c>
      <c r="I31" s="9">
        <v>1676.28</v>
      </c>
      <c r="J31" s="6" t="s">
        <v>32</v>
      </c>
      <c r="K31" s="9">
        <f t="shared" si="1"/>
        <v>1676.28</v>
      </c>
    </row>
    <row r="32" spans="1:11" ht="45.75" customHeight="1" x14ac:dyDescent="0.25">
      <c r="A32" s="22">
        <v>31</v>
      </c>
      <c r="B32" s="20">
        <v>43041</v>
      </c>
      <c r="C32" s="6" t="s">
        <v>110</v>
      </c>
      <c r="D32" s="6" t="s">
        <v>12</v>
      </c>
      <c r="E32" s="7" t="s">
        <v>111</v>
      </c>
      <c r="F32" s="8" t="s">
        <v>14</v>
      </c>
      <c r="G32" s="6" t="s">
        <v>15</v>
      </c>
      <c r="H32" s="7" t="s">
        <v>112</v>
      </c>
      <c r="I32" s="9">
        <v>155</v>
      </c>
      <c r="J32" s="5">
        <v>43060</v>
      </c>
      <c r="K32" s="9">
        <f t="shared" si="1"/>
        <v>155</v>
      </c>
    </row>
    <row r="33" spans="1:11" ht="45.75" customHeight="1" x14ac:dyDescent="0.25">
      <c r="A33" s="22">
        <v>32</v>
      </c>
      <c r="B33" s="20">
        <v>43041</v>
      </c>
      <c r="C33" s="6" t="s">
        <v>113</v>
      </c>
      <c r="D33" s="6" t="s">
        <v>12</v>
      </c>
      <c r="E33" s="7" t="s">
        <v>114</v>
      </c>
      <c r="F33" s="8" t="s">
        <v>14</v>
      </c>
      <c r="G33" s="6" t="s">
        <v>15</v>
      </c>
      <c r="H33" s="7" t="s">
        <v>115</v>
      </c>
      <c r="I33" s="9">
        <v>1100</v>
      </c>
      <c r="J33" s="6" t="s">
        <v>116</v>
      </c>
      <c r="K33" s="9">
        <f t="shared" si="1"/>
        <v>1100</v>
      </c>
    </row>
    <row r="34" spans="1:11" ht="45.75" customHeight="1" x14ac:dyDescent="0.25">
      <c r="A34" s="22">
        <v>33</v>
      </c>
      <c r="B34" s="20">
        <v>43045</v>
      </c>
      <c r="C34" s="6" t="s">
        <v>117</v>
      </c>
      <c r="D34" s="6" t="s">
        <v>12</v>
      </c>
      <c r="E34" s="7" t="s">
        <v>118</v>
      </c>
      <c r="F34" s="8" t="s">
        <v>14</v>
      </c>
      <c r="G34" s="6" t="s">
        <v>15</v>
      </c>
      <c r="H34" s="7" t="s">
        <v>119</v>
      </c>
      <c r="I34" s="9">
        <v>1000</v>
      </c>
      <c r="J34" s="5">
        <v>43100</v>
      </c>
      <c r="K34" s="9">
        <f t="shared" si="1"/>
        <v>1000</v>
      </c>
    </row>
    <row r="35" spans="1:11" ht="45.75" customHeight="1" x14ac:dyDescent="0.25">
      <c r="A35" s="22">
        <v>34</v>
      </c>
      <c r="B35" s="20">
        <v>43047</v>
      </c>
      <c r="C35" s="6" t="s">
        <v>120</v>
      </c>
      <c r="D35" s="6" t="s">
        <v>12</v>
      </c>
      <c r="E35" s="7" t="s">
        <v>121</v>
      </c>
      <c r="F35" s="8" t="s">
        <v>14</v>
      </c>
      <c r="G35" s="6" t="s">
        <v>15</v>
      </c>
      <c r="H35" s="7" t="s">
        <v>122</v>
      </c>
      <c r="I35" s="9">
        <v>960</v>
      </c>
      <c r="J35" s="6" t="s">
        <v>123</v>
      </c>
      <c r="K35" s="9">
        <f t="shared" si="1"/>
        <v>960</v>
      </c>
    </row>
    <row r="36" spans="1:11" ht="45.75" customHeight="1" x14ac:dyDescent="0.25">
      <c r="A36" s="22">
        <v>35</v>
      </c>
      <c r="B36" s="20">
        <v>43048</v>
      </c>
      <c r="C36" s="6" t="s">
        <v>124</v>
      </c>
      <c r="D36" s="6" t="s">
        <v>12</v>
      </c>
      <c r="E36" s="7" t="s">
        <v>125</v>
      </c>
      <c r="F36" s="8" t="s">
        <v>14</v>
      </c>
      <c r="G36" s="6" t="s">
        <v>15</v>
      </c>
      <c r="H36" s="7" t="s">
        <v>122</v>
      </c>
      <c r="I36" s="9">
        <v>391.46</v>
      </c>
      <c r="J36" s="6" t="s">
        <v>126</v>
      </c>
      <c r="K36" s="9">
        <f t="shared" si="1"/>
        <v>391.46</v>
      </c>
    </row>
    <row r="37" spans="1:11" ht="45.75" customHeight="1" x14ac:dyDescent="0.25">
      <c r="A37" s="22">
        <v>36</v>
      </c>
      <c r="B37" s="20">
        <v>43048</v>
      </c>
      <c r="C37" s="6" t="s">
        <v>127</v>
      </c>
      <c r="D37" s="6" t="s">
        <v>12</v>
      </c>
      <c r="E37" s="7" t="s">
        <v>128</v>
      </c>
      <c r="F37" s="8" t="s">
        <v>14</v>
      </c>
      <c r="G37" s="6" t="s">
        <v>15</v>
      </c>
      <c r="H37" s="7" t="s">
        <v>129</v>
      </c>
      <c r="I37" s="9">
        <v>500</v>
      </c>
      <c r="J37" s="5">
        <v>43063</v>
      </c>
      <c r="K37" s="9">
        <f t="shared" si="1"/>
        <v>500</v>
      </c>
    </row>
    <row r="38" spans="1:11" ht="45.75" customHeight="1" x14ac:dyDescent="0.25">
      <c r="A38" s="22">
        <v>37</v>
      </c>
      <c r="B38" s="20">
        <v>43049</v>
      </c>
      <c r="C38" s="13" t="s">
        <v>130</v>
      </c>
      <c r="D38" s="6" t="s">
        <v>12</v>
      </c>
      <c r="E38" s="7" t="s">
        <v>131</v>
      </c>
      <c r="F38" s="8" t="s">
        <v>14</v>
      </c>
      <c r="G38" s="6" t="s">
        <v>15</v>
      </c>
      <c r="H38" s="7" t="s">
        <v>132</v>
      </c>
      <c r="I38" s="9">
        <v>162</v>
      </c>
      <c r="J38" s="6" t="s">
        <v>133</v>
      </c>
      <c r="K38" s="9">
        <f t="shared" si="1"/>
        <v>162</v>
      </c>
    </row>
    <row r="39" spans="1:11" ht="45.75" customHeight="1" x14ac:dyDescent="0.25">
      <c r="A39" s="22">
        <v>38</v>
      </c>
      <c r="B39" s="20">
        <v>43049</v>
      </c>
      <c r="C39" s="6" t="s">
        <v>134</v>
      </c>
      <c r="D39" s="6" t="s">
        <v>12</v>
      </c>
      <c r="E39" s="7" t="s">
        <v>135</v>
      </c>
      <c r="F39" s="8" t="s">
        <v>14</v>
      </c>
      <c r="G39" s="6" t="s">
        <v>15</v>
      </c>
      <c r="H39" s="7" t="s">
        <v>136</v>
      </c>
      <c r="I39" s="9">
        <v>44</v>
      </c>
      <c r="J39" s="6" t="s">
        <v>137</v>
      </c>
      <c r="K39" s="9">
        <f t="shared" si="1"/>
        <v>44</v>
      </c>
    </row>
    <row r="40" spans="1:11" ht="45.75" customHeight="1" x14ac:dyDescent="0.25">
      <c r="A40" s="22">
        <v>39</v>
      </c>
      <c r="B40" s="20">
        <v>43052</v>
      </c>
      <c r="C40" s="6" t="s">
        <v>23</v>
      </c>
      <c r="D40" s="6" t="s">
        <v>12</v>
      </c>
      <c r="E40" s="7" t="s">
        <v>138</v>
      </c>
      <c r="F40" s="8" t="s">
        <v>14</v>
      </c>
      <c r="G40" s="6" t="s">
        <v>15</v>
      </c>
      <c r="H40" s="7" t="s">
        <v>139</v>
      </c>
      <c r="I40" s="9">
        <v>125</v>
      </c>
      <c r="J40" s="5">
        <v>43052</v>
      </c>
      <c r="K40" s="9">
        <f t="shared" si="1"/>
        <v>125</v>
      </c>
    </row>
    <row r="41" spans="1:11" ht="45.75" customHeight="1" x14ac:dyDescent="0.25">
      <c r="A41" s="22">
        <v>40</v>
      </c>
      <c r="B41" s="20">
        <v>43052</v>
      </c>
      <c r="C41" s="6" t="s">
        <v>140</v>
      </c>
      <c r="D41" s="6" t="s">
        <v>12</v>
      </c>
      <c r="E41" s="7" t="s">
        <v>141</v>
      </c>
      <c r="F41" s="8" t="s">
        <v>14</v>
      </c>
      <c r="G41" s="6" t="s">
        <v>15</v>
      </c>
      <c r="H41" s="7" t="s">
        <v>142</v>
      </c>
      <c r="I41" s="9">
        <v>200</v>
      </c>
      <c r="J41" s="6" t="s">
        <v>85</v>
      </c>
      <c r="K41" s="9">
        <f t="shared" si="1"/>
        <v>200</v>
      </c>
    </row>
    <row r="42" spans="1:11" ht="45.75" customHeight="1" x14ac:dyDescent="0.25">
      <c r="A42" s="22">
        <v>41</v>
      </c>
      <c r="B42" s="20">
        <v>43054</v>
      </c>
      <c r="C42" s="6" t="s">
        <v>143</v>
      </c>
      <c r="D42" s="6" t="s">
        <v>12</v>
      </c>
      <c r="E42" s="7" t="s">
        <v>144</v>
      </c>
      <c r="F42" s="8" t="s">
        <v>14</v>
      </c>
      <c r="G42" s="6" t="s">
        <v>15</v>
      </c>
      <c r="H42" s="7" t="s">
        <v>145</v>
      </c>
      <c r="I42" s="9">
        <v>4000</v>
      </c>
      <c r="J42" s="5">
        <v>43830</v>
      </c>
      <c r="K42" s="9">
        <f t="shared" si="1"/>
        <v>4000</v>
      </c>
    </row>
    <row r="43" spans="1:11" ht="45.75" customHeight="1" x14ac:dyDescent="0.25">
      <c r="A43" s="22">
        <v>42</v>
      </c>
      <c r="B43" s="20">
        <v>43056</v>
      </c>
      <c r="C43" s="6" t="s">
        <v>146</v>
      </c>
      <c r="D43" s="6" t="s">
        <v>12</v>
      </c>
      <c r="E43" s="7" t="s">
        <v>147</v>
      </c>
      <c r="F43" s="8" t="s">
        <v>14</v>
      </c>
      <c r="G43" s="6" t="s">
        <v>15</v>
      </c>
      <c r="H43" s="7" t="s">
        <v>148</v>
      </c>
      <c r="I43" s="9">
        <v>540.91</v>
      </c>
      <c r="J43" s="5">
        <v>43088</v>
      </c>
      <c r="K43" s="9">
        <f t="shared" si="1"/>
        <v>540.91</v>
      </c>
    </row>
    <row r="44" spans="1:11" ht="45.75" customHeight="1" x14ac:dyDescent="0.25">
      <c r="A44" s="22">
        <v>43</v>
      </c>
      <c r="B44" s="20">
        <v>43060</v>
      </c>
      <c r="C44" s="6" t="s">
        <v>149</v>
      </c>
      <c r="D44" s="6" t="s">
        <v>12</v>
      </c>
      <c r="E44" s="7" t="s">
        <v>150</v>
      </c>
      <c r="F44" s="8" t="s">
        <v>14</v>
      </c>
      <c r="G44" s="6" t="s">
        <v>15</v>
      </c>
      <c r="H44" s="7" t="s">
        <v>151</v>
      </c>
      <c r="I44" s="9">
        <v>4065.6</v>
      </c>
      <c r="J44" s="6" t="s">
        <v>85</v>
      </c>
      <c r="K44" s="9">
        <f t="shared" si="1"/>
        <v>4065.6</v>
      </c>
    </row>
    <row r="45" spans="1:11" ht="45.75" customHeight="1" x14ac:dyDescent="0.25">
      <c r="A45" s="22">
        <v>44</v>
      </c>
      <c r="B45" s="20">
        <v>43061</v>
      </c>
      <c r="C45" s="6" t="s">
        <v>152</v>
      </c>
      <c r="D45" s="6" t="s">
        <v>12</v>
      </c>
      <c r="E45" s="7" t="s">
        <v>153</v>
      </c>
      <c r="F45" s="8" t="s">
        <v>14</v>
      </c>
      <c r="G45" s="6" t="s">
        <v>15</v>
      </c>
      <c r="H45" s="7" t="s">
        <v>154</v>
      </c>
      <c r="I45" s="9">
        <v>779</v>
      </c>
      <c r="J45" s="6" t="s">
        <v>85</v>
      </c>
      <c r="K45" s="9">
        <f t="shared" si="1"/>
        <v>779</v>
      </c>
    </row>
    <row r="46" spans="1:11" ht="45.75" customHeight="1" x14ac:dyDescent="0.25">
      <c r="A46" s="22">
        <v>45</v>
      </c>
      <c r="B46" s="20">
        <v>43062</v>
      </c>
      <c r="C46" s="6" t="s">
        <v>23</v>
      </c>
      <c r="D46" s="6" t="s">
        <v>12</v>
      </c>
      <c r="E46" s="7" t="s">
        <v>155</v>
      </c>
      <c r="F46" s="8" t="s">
        <v>14</v>
      </c>
      <c r="G46" s="6" t="s">
        <v>15</v>
      </c>
      <c r="H46" s="7" t="s">
        <v>25</v>
      </c>
      <c r="I46" s="14" t="s">
        <v>156</v>
      </c>
      <c r="J46" s="6" t="s">
        <v>156</v>
      </c>
      <c r="K46" s="9" t="str">
        <f t="shared" si="1"/>
        <v>annullata</v>
      </c>
    </row>
    <row r="47" spans="1:11" ht="45.75" customHeight="1" x14ac:dyDescent="0.25">
      <c r="A47" s="22">
        <v>46</v>
      </c>
      <c r="B47" s="20">
        <v>43035</v>
      </c>
      <c r="C47" s="6" t="s">
        <v>157</v>
      </c>
      <c r="D47" s="6" t="s">
        <v>12</v>
      </c>
      <c r="E47" s="7" t="s">
        <v>158</v>
      </c>
      <c r="F47" s="8" t="s">
        <v>14</v>
      </c>
      <c r="G47" s="6" t="s">
        <v>15</v>
      </c>
      <c r="H47" s="7" t="s">
        <v>159</v>
      </c>
      <c r="I47" s="9">
        <v>100</v>
      </c>
      <c r="J47" s="6" t="s">
        <v>85</v>
      </c>
      <c r="K47" s="9">
        <f t="shared" si="1"/>
        <v>100</v>
      </c>
    </row>
    <row r="48" spans="1:11" ht="45.75" customHeight="1" x14ac:dyDescent="0.25">
      <c r="A48" s="22">
        <v>47</v>
      </c>
      <c r="B48" s="20">
        <v>43067</v>
      </c>
      <c r="C48" s="6" t="s">
        <v>160</v>
      </c>
      <c r="D48" s="6" t="s">
        <v>12</v>
      </c>
      <c r="E48" s="7" t="s">
        <v>161</v>
      </c>
      <c r="F48" s="8" t="s">
        <v>14</v>
      </c>
      <c r="G48" s="6" t="s">
        <v>15</v>
      </c>
      <c r="H48" s="7" t="s">
        <v>132</v>
      </c>
      <c r="I48" s="9">
        <v>372.98</v>
      </c>
      <c r="J48" s="6" t="s">
        <v>162</v>
      </c>
      <c r="K48" s="9">
        <f t="shared" si="1"/>
        <v>372.98</v>
      </c>
    </row>
    <row r="49" spans="1:11" ht="45.75" customHeight="1" x14ac:dyDescent="0.25">
      <c r="A49" s="22">
        <v>48</v>
      </c>
      <c r="B49" s="20">
        <v>43068</v>
      </c>
      <c r="C49" s="6" t="s">
        <v>23</v>
      </c>
      <c r="D49" s="6" t="s">
        <v>12</v>
      </c>
      <c r="E49" s="7" t="s">
        <v>163</v>
      </c>
      <c r="F49" s="8" t="s">
        <v>14</v>
      </c>
      <c r="G49" s="6" t="s">
        <v>15</v>
      </c>
      <c r="H49" s="18" t="s">
        <v>164</v>
      </c>
      <c r="I49" s="9">
        <v>472</v>
      </c>
      <c r="J49" s="5">
        <v>43068</v>
      </c>
      <c r="K49" s="9">
        <f t="shared" si="1"/>
        <v>472</v>
      </c>
    </row>
    <row r="50" spans="1:11" ht="45.75" customHeight="1" x14ac:dyDescent="0.25">
      <c r="A50" s="22">
        <v>49</v>
      </c>
      <c r="B50" s="20" t="s">
        <v>165</v>
      </c>
      <c r="C50" s="13" t="s">
        <v>166</v>
      </c>
      <c r="D50" s="6" t="s">
        <v>12</v>
      </c>
      <c r="E50" s="7" t="s">
        <v>167</v>
      </c>
      <c r="F50" s="8" t="s">
        <v>14</v>
      </c>
      <c r="G50" s="6" t="s">
        <v>15</v>
      </c>
      <c r="H50" s="7" t="s">
        <v>168</v>
      </c>
      <c r="I50" s="9">
        <v>3216.42</v>
      </c>
      <c r="J50" s="6" t="s">
        <v>169</v>
      </c>
      <c r="K50" s="9">
        <f t="shared" si="1"/>
        <v>3216.42</v>
      </c>
    </row>
    <row r="51" spans="1:11" ht="45.75" customHeight="1" x14ac:dyDescent="0.25">
      <c r="A51" s="22">
        <v>50</v>
      </c>
      <c r="B51" s="20">
        <v>43081</v>
      </c>
      <c r="C51" s="6" t="s">
        <v>170</v>
      </c>
      <c r="D51" s="6" t="s">
        <v>12</v>
      </c>
      <c r="E51" s="7" t="s">
        <v>171</v>
      </c>
      <c r="F51" s="8" t="s">
        <v>14</v>
      </c>
      <c r="G51" s="6" t="s">
        <v>15</v>
      </c>
      <c r="H51" s="7" t="s">
        <v>172</v>
      </c>
      <c r="I51" s="9">
        <v>64.12</v>
      </c>
      <c r="J51" s="5">
        <v>43081</v>
      </c>
      <c r="K51" s="9">
        <f t="shared" si="1"/>
        <v>64.12</v>
      </c>
    </row>
    <row r="52" spans="1:11" ht="45.75" customHeight="1" x14ac:dyDescent="0.25">
      <c r="A52" s="22">
        <v>51</v>
      </c>
      <c r="B52" s="20">
        <v>43081</v>
      </c>
      <c r="C52" s="6" t="s">
        <v>23</v>
      </c>
      <c r="D52" s="6" t="s">
        <v>12</v>
      </c>
      <c r="E52" s="7" t="s">
        <v>173</v>
      </c>
      <c r="F52" s="8" t="s">
        <v>14</v>
      </c>
      <c r="G52" s="6" t="s">
        <v>15</v>
      </c>
      <c r="H52" s="7" t="s">
        <v>174</v>
      </c>
      <c r="I52" s="15" t="s">
        <v>175</v>
      </c>
      <c r="J52" s="5">
        <v>43081</v>
      </c>
      <c r="K52" s="10" t="str">
        <f t="shared" si="1"/>
        <v>€ 150,00 (iva comp.)</v>
      </c>
    </row>
    <row r="53" spans="1:11" ht="45.75" customHeight="1" x14ac:dyDescent="0.25">
      <c r="A53" s="22">
        <v>52</v>
      </c>
      <c r="B53" s="20">
        <v>43081</v>
      </c>
      <c r="C53" s="6" t="s">
        <v>23</v>
      </c>
      <c r="D53" s="6" t="s">
        <v>12</v>
      </c>
      <c r="E53" s="7" t="s">
        <v>173</v>
      </c>
      <c r="F53" s="8" t="s">
        <v>14</v>
      </c>
      <c r="G53" s="6" t="s">
        <v>15</v>
      </c>
      <c r="H53" s="7" t="s">
        <v>176</v>
      </c>
      <c r="I53" s="14" t="s">
        <v>177</v>
      </c>
      <c r="J53" s="5">
        <v>43081</v>
      </c>
      <c r="K53" s="10" t="str">
        <f t="shared" si="1"/>
        <v>€ 50,00 (iva comp.)</v>
      </c>
    </row>
    <row r="54" spans="1:11" ht="45.75" customHeight="1" x14ac:dyDescent="0.25">
      <c r="A54" s="22">
        <v>53</v>
      </c>
      <c r="B54" s="20">
        <v>43081</v>
      </c>
      <c r="C54" s="6" t="s">
        <v>23</v>
      </c>
      <c r="D54" s="6" t="s">
        <v>12</v>
      </c>
      <c r="E54" s="7" t="s">
        <v>173</v>
      </c>
      <c r="F54" s="8" t="s">
        <v>14</v>
      </c>
      <c r="G54" s="6" t="s">
        <v>15</v>
      </c>
      <c r="H54" s="7" t="s">
        <v>178</v>
      </c>
      <c r="I54" s="14" t="s">
        <v>177</v>
      </c>
      <c r="J54" s="5">
        <v>43081</v>
      </c>
      <c r="K54" s="10" t="str">
        <f t="shared" si="1"/>
        <v>€ 50,00 (iva comp.)</v>
      </c>
    </row>
    <row r="55" spans="1:11" ht="45.75" customHeight="1" x14ac:dyDescent="0.25">
      <c r="A55" s="22">
        <v>54</v>
      </c>
      <c r="B55" s="20">
        <v>43082</v>
      </c>
      <c r="C55" s="6" t="s">
        <v>179</v>
      </c>
      <c r="D55" s="6" t="s">
        <v>12</v>
      </c>
      <c r="E55" s="7" t="s">
        <v>180</v>
      </c>
      <c r="F55" s="8" t="s">
        <v>14</v>
      </c>
      <c r="G55" s="6" t="s">
        <v>15</v>
      </c>
      <c r="H55" s="7" t="s">
        <v>132</v>
      </c>
      <c r="I55" s="9">
        <v>1198.8</v>
      </c>
      <c r="J55" s="6" t="s">
        <v>181</v>
      </c>
      <c r="K55" s="9">
        <f t="shared" si="1"/>
        <v>1198.8</v>
      </c>
    </row>
    <row r="56" spans="1:11" ht="45.75" customHeight="1" x14ac:dyDescent="0.25">
      <c r="A56" s="22">
        <v>55</v>
      </c>
      <c r="B56" s="20">
        <v>43082</v>
      </c>
      <c r="C56" s="6" t="s">
        <v>182</v>
      </c>
      <c r="D56" s="6" t="s">
        <v>12</v>
      </c>
      <c r="E56" s="7" t="s">
        <v>183</v>
      </c>
      <c r="F56" s="8" t="s">
        <v>14</v>
      </c>
      <c r="G56" s="6" t="s">
        <v>15</v>
      </c>
      <c r="H56" s="7" t="s">
        <v>184</v>
      </c>
      <c r="I56" s="9">
        <v>1900</v>
      </c>
      <c r="J56" s="6" t="s">
        <v>185</v>
      </c>
      <c r="K56" s="9">
        <f t="shared" si="1"/>
        <v>1900</v>
      </c>
    </row>
    <row r="57" spans="1:11" ht="45.75" customHeight="1" x14ac:dyDescent="0.25">
      <c r="A57" s="22">
        <v>56</v>
      </c>
      <c r="B57" s="20">
        <v>43082</v>
      </c>
      <c r="C57" s="6" t="s">
        <v>186</v>
      </c>
      <c r="D57" s="6" t="s">
        <v>12</v>
      </c>
      <c r="E57" s="7" t="s">
        <v>187</v>
      </c>
      <c r="F57" s="8" t="s">
        <v>14</v>
      </c>
      <c r="G57" s="6" t="s">
        <v>15</v>
      </c>
      <c r="H57" s="7" t="s">
        <v>188</v>
      </c>
      <c r="I57" s="9">
        <v>1052.47</v>
      </c>
      <c r="J57" s="6" t="s">
        <v>189</v>
      </c>
      <c r="K57" s="9">
        <f t="shared" si="1"/>
        <v>1052.47</v>
      </c>
    </row>
    <row r="58" spans="1:11" ht="45.75" customHeight="1" x14ac:dyDescent="0.25">
      <c r="A58" s="22">
        <v>57</v>
      </c>
      <c r="B58" s="20">
        <v>43089</v>
      </c>
      <c r="C58" s="13" t="s">
        <v>190</v>
      </c>
      <c r="D58" s="6" t="s">
        <v>12</v>
      </c>
      <c r="E58" s="7" t="s">
        <v>191</v>
      </c>
      <c r="F58" s="8" t="s">
        <v>14</v>
      </c>
      <c r="G58" s="6" t="s">
        <v>15</v>
      </c>
      <c r="H58" s="7" t="s">
        <v>93</v>
      </c>
      <c r="I58" s="9">
        <v>148.88</v>
      </c>
      <c r="J58" s="6" t="s">
        <v>192</v>
      </c>
      <c r="K58" s="9">
        <f t="shared" si="1"/>
        <v>148.88</v>
      </c>
    </row>
    <row r="59" spans="1:11" ht="45.75" customHeight="1" x14ac:dyDescent="0.25">
      <c r="A59" s="22">
        <v>58</v>
      </c>
      <c r="B59" s="20">
        <v>43089</v>
      </c>
      <c r="C59" s="6" t="s">
        <v>193</v>
      </c>
      <c r="D59" s="6" t="s">
        <v>12</v>
      </c>
      <c r="E59" s="7" t="s">
        <v>194</v>
      </c>
      <c r="F59" s="8" t="s">
        <v>14</v>
      </c>
      <c r="G59" s="6" t="s">
        <v>15</v>
      </c>
      <c r="H59" s="7" t="s">
        <v>195</v>
      </c>
      <c r="I59" s="9">
        <v>695</v>
      </c>
      <c r="J59" s="6" t="s">
        <v>196</v>
      </c>
      <c r="K59" s="9">
        <f t="shared" si="1"/>
        <v>695</v>
      </c>
    </row>
    <row r="60" spans="1:11" ht="45.75" customHeight="1" x14ac:dyDescent="0.25">
      <c r="A60" s="22">
        <v>59</v>
      </c>
      <c r="B60" s="20">
        <v>43089</v>
      </c>
      <c r="C60" s="6" t="s">
        <v>23</v>
      </c>
      <c r="D60" s="6" t="s">
        <v>12</v>
      </c>
      <c r="E60" s="7" t="s">
        <v>197</v>
      </c>
      <c r="F60" s="8" t="s">
        <v>14</v>
      </c>
      <c r="G60" s="6" t="s">
        <v>15</v>
      </c>
      <c r="H60" s="7" t="s">
        <v>198</v>
      </c>
      <c r="I60" s="14" t="s">
        <v>177</v>
      </c>
      <c r="J60" s="5">
        <v>43089</v>
      </c>
      <c r="K60" s="10" t="str">
        <f t="shared" si="1"/>
        <v>€ 50,00 (iva comp.)</v>
      </c>
    </row>
    <row r="61" spans="1:11" ht="45.75" customHeight="1" x14ac:dyDescent="0.25">
      <c r="A61" s="22">
        <v>60</v>
      </c>
      <c r="B61" s="20">
        <v>43091</v>
      </c>
      <c r="C61" s="6" t="s">
        <v>199</v>
      </c>
      <c r="D61" s="6" t="s">
        <v>12</v>
      </c>
      <c r="E61" s="7" t="s">
        <v>102</v>
      </c>
      <c r="F61" s="8" t="s">
        <v>14</v>
      </c>
      <c r="G61" s="6" t="s">
        <v>15</v>
      </c>
      <c r="H61" s="7" t="s">
        <v>200</v>
      </c>
      <c r="I61" s="9">
        <v>1530</v>
      </c>
      <c r="J61" s="6" t="s">
        <v>201</v>
      </c>
      <c r="K61" s="9">
        <f t="shared" si="1"/>
        <v>1530</v>
      </c>
    </row>
  </sheetData>
  <conditionalFormatting sqref="F1 F39:F61">
    <cfRule type="cellIs" dxfId="48" priority="37" operator="equal">
      <formula>"richiesta preventivi"</formula>
    </cfRule>
  </conditionalFormatting>
  <conditionalFormatting sqref="F2">
    <cfRule type="cellIs" dxfId="47" priority="36" operator="equal">
      <formula>"richiesta preventivi"</formula>
    </cfRule>
  </conditionalFormatting>
  <conditionalFormatting sqref="F3">
    <cfRule type="cellIs" dxfId="46" priority="35" operator="equal">
      <formula>"richiesta preventivi"</formula>
    </cfRule>
  </conditionalFormatting>
  <conditionalFormatting sqref="F4">
    <cfRule type="cellIs" dxfId="45" priority="34" operator="equal">
      <formula>"richiesta preventivi"</formula>
    </cfRule>
  </conditionalFormatting>
  <conditionalFormatting sqref="F5">
    <cfRule type="cellIs" dxfId="44" priority="33" operator="equal">
      <formula>"richiesta preventivi"</formula>
    </cfRule>
  </conditionalFormatting>
  <conditionalFormatting sqref="F6">
    <cfRule type="cellIs" dxfId="43" priority="32" operator="equal">
      <formula>"richiesta preventivi"</formula>
    </cfRule>
  </conditionalFormatting>
  <conditionalFormatting sqref="F7">
    <cfRule type="cellIs" dxfId="42" priority="31" operator="equal">
      <formula>"richiesta preventivi"</formula>
    </cfRule>
  </conditionalFormatting>
  <conditionalFormatting sqref="F8">
    <cfRule type="cellIs" dxfId="41" priority="30" operator="equal">
      <formula>"richiesta preventivi"</formula>
    </cfRule>
  </conditionalFormatting>
  <conditionalFormatting sqref="F9">
    <cfRule type="cellIs" dxfId="40" priority="29" operator="equal">
      <formula>"richiesta preventivi"</formula>
    </cfRule>
  </conditionalFormatting>
  <conditionalFormatting sqref="F10">
    <cfRule type="cellIs" dxfId="39" priority="28" operator="equal">
      <formula>"richiesta preventivi"</formula>
    </cfRule>
  </conditionalFormatting>
  <conditionalFormatting sqref="F11">
    <cfRule type="cellIs" dxfId="38" priority="27" operator="equal">
      <formula>"richiesta preventivi"</formula>
    </cfRule>
  </conditionalFormatting>
  <conditionalFormatting sqref="F12">
    <cfRule type="cellIs" dxfId="37" priority="26" operator="equal">
      <formula>"richiesta preventivi"</formula>
    </cfRule>
  </conditionalFormatting>
  <conditionalFormatting sqref="F13">
    <cfRule type="cellIs" dxfId="36" priority="25" operator="equal">
      <formula>"richiesta preventivi"</formula>
    </cfRule>
  </conditionalFormatting>
  <conditionalFormatting sqref="F14">
    <cfRule type="cellIs" dxfId="35" priority="24" operator="equal">
      <formula>"richiesta preventivi"</formula>
    </cfRule>
  </conditionalFormatting>
  <conditionalFormatting sqref="F15">
    <cfRule type="cellIs" dxfId="34" priority="23" operator="equal">
      <formula>"richiesta preventivi"</formula>
    </cfRule>
  </conditionalFormatting>
  <conditionalFormatting sqref="F16">
    <cfRule type="cellIs" dxfId="33" priority="22" operator="equal">
      <formula>"richiesta preventivi"</formula>
    </cfRule>
  </conditionalFormatting>
  <conditionalFormatting sqref="F17">
    <cfRule type="cellIs" dxfId="32" priority="21" operator="equal">
      <formula>"richiesta preventivi"</formula>
    </cfRule>
  </conditionalFormatting>
  <conditionalFormatting sqref="F18">
    <cfRule type="cellIs" dxfId="31" priority="20" operator="equal">
      <formula>"richiesta preventivi"</formula>
    </cfRule>
  </conditionalFormatting>
  <conditionalFormatting sqref="F19">
    <cfRule type="cellIs" dxfId="30" priority="19" operator="equal">
      <formula>"richiesta preventivi"</formula>
    </cfRule>
  </conditionalFormatting>
  <conditionalFormatting sqref="F20">
    <cfRule type="cellIs" dxfId="29" priority="18" operator="equal">
      <formula>"richiesta preventivi"</formula>
    </cfRule>
  </conditionalFormatting>
  <conditionalFormatting sqref="F21">
    <cfRule type="cellIs" dxfId="28" priority="17" operator="equal">
      <formula>"richiesta preventivi"</formula>
    </cfRule>
  </conditionalFormatting>
  <conditionalFormatting sqref="F22:F23">
    <cfRule type="cellIs" dxfId="27" priority="16" operator="equal">
      <formula>"richiesta preventivi"</formula>
    </cfRule>
  </conditionalFormatting>
  <conditionalFormatting sqref="F24">
    <cfRule type="cellIs" dxfId="26" priority="15" operator="equal">
      <formula>"richiesta preventivi"</formula>
    </cfRule>
  </conditionalFormatting>
  <conditionalFormatting sqref="F26">
    <cfRule type="cellIs" dxfId="25" priority="14" operator="equal">
      <formula>"richiesta preventivi"</formula>
    </cfRule>
  </conditionalFormatting>
  <conditionalFormatting sqref="F25">
    <cfRule type="cellIs" dxfId="24" priority="13" operator="equal">
      <formula>"richiesta preventivi"</formula>
    </cfRule>
  </conditionalFormatting>
  <conditionalFormatting sqref="F27">
    <cfRule type="cellIs" dxfId="23" priority="12" operator="equal">
      <formula>"richiesta preventivi"</formula>
    </cfRule>
  </conditionalFormatting>
  <conditionalFormatting sqref="F28">
    <cfRule type="cellIs" dxfId="22" priority="11" operator="equal">
      <formula>"richiesta preventivi"</formula>
    </cfRule>
  </conditionalFormatting>
  <conditionalFormatting sqref="F29">
    <cfRule type="cellIs" dxfId="21" priority="10" operator="equal">
      <formula>"richiesta preventivi"</formula>
    </cfRule>
  </conditionalFormatting>
  <conditionalFormatting sqref="F30">
    <cfRule type="cellIs" dxfId="20" priority="9" operator="equal">
      <formula>"richiesta preventivi"</formula>
    </cfRule>
  </conditionalFormatting>
  <conditionalFormatting sqref="F31">
    <cfRule type="cellIs" dxfId="19" priority="8" operator="equal">
      <formula>"richiesta preventivi"</formula>
    </cfRule>
  </conditionalFormatting>
  <conditionalFormatting sqref="F32">
    <cfRule type="cellIs" dxfId="18" priority="7" operator="equal">
      <formula>"richiesta preventivi"</formula>
    </cfRule>
  </conditionalFormatting>
  <conditionalFormatting sqref="F33">
    <cfRule type="cellIs" dxfId="17" priority="6" operator="equal">
      <formula>"richiesta preventivi"</formula>
    </cfRule>
  </conditionalFormatting>
  <conditionalFormatting sqref="F34">
    <cfRule type="cellIs" dxfId="16" priority="5" operator="equal">
      <formula>"richiesta preventivi"</formula>
    </cfRule>
  </conditionalFormatting>
  <conditionalFormatting sqref="F35">
    <cfRule type="cellIs" dxfId="15" priority="4" operator="equal">
      <formula>"richiesta preventivi"</formula>
    </cfRule>
  </conditionalFormatting>
  <conditionalFormatting sqref="F36">
    <cfRule type="cellIs" dxfId="14" priority="3" operator="equal">
      <formula>"richiesta preventivi"</formula>
    </cfRule>
  </conditionalFormatting>
  <conditionalFormatting sqref="F37">
    <cfRule type="cellIs" dxfId="13" priority="2" operator="equal">
      <formula>"richiesta preventivi"</formula>
    </cfRule>
  </conditionalFormatting>
  <conditionalFormatting sqref="F38">
    <cfRule type="cellIs" dxfId="12" priority="1" operator="equal">
      <formula>"richiesta preventivi"</formula>
    </cfRule>
  </conditionalFormatting>
  <dataValidations count="2">
    <dataValidation type="list" allowBlank="1" showInputMessage="1" showErrorMessage="1" sqref="D2:D61" xr:uid="{AB165B0A-D95D-46BF-8367-E61E901C47AA}">
      <formula1>#REF!</formula1>
    </dataValidation>
    <dataValidation type="list" allowBlank="1" showInputMessage="1" showErrorMessage="1" sqref="F2:F61" xr:uid="{0BFFD063-B5FB-4F84-A82B-1FC91D16F9CF}">
      <formula1>#REF!</formula1>
    </dataValidation>
  </dataValidations>
  <hyperlinks>
    <hyperlink ref="A2:A61" r:id="rId1" display="https://www.cfpzanardelli.it/wp-content/uploads/Determine_2017.zip" xr:uid="{A45C0EF9-1723-4556-91A2-A8B0664D1C17}"/>
  </hyperlinks>
  <printOptions gridLines="1"/>
  <pageMargins left="0.70866141732283472" right="0.70866141732283472" top="0.74803149606299213" bottom="0.74803149606299213" header="0.31496062992125984" footer="0.31496062992125984"/>
  <pageSetup scale="57" fitToHeight="0" orientation="landscape"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2017</vt:lpstr>
      <vt:lpstr>'2017'!Titoli_stampa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AMM - Monica Sbrissa</dc:creator>
  <cp:lastModifiedBy>AMM - Elena Ronchi</cp:lastModifiedBy>
  <cp:lastPrinted>2019-01-16T08:25:28Z</cp:lastPrinted>
  <dcterms:created xsi:type="dcterms:W3CDTF">2019-01-03T08:05:46Z</dcterms:created>
  <dcterms:modified xsi:type="dcterms:W3CDTF">2020-12-23T09:52:32Z</dcterms:modified>
</cp:coreProperties>
</file>