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-120" yWindow="-120" windowWidth="20736" windowHeight="11160" tabRatio="703"/>
  </bookViews>
  <sheets>
    <sheet name="VILLANUOVA" sheetId="1" r:id="rId1"/>
    <sheet name="dati" sheetId="2" r:id="rId2"/>
    <sheet name="format_determina_cumulativa" sheetId="6" r:id="rId3"/>
    <sheet name="DelRIO Manut. attrezzat. agrico" sheetId="14" r:id="rId4"/>
    <sheet name="Ferramenta Montini" sheetId="17" r:id="rId5"/>
    <sheet name="Farmacia De Paoli" sheetId="18" r:id="rId6"/>
    <sheet name="VIRIDEA" sheetId="20" r:id="rId7"/>
    <sheet name="BRB Mant. attrezzature" sheetId="9" r:id="rId8"/>
    <sheet name="Bendinoni infissi" sheetId="15" r:id="rId9"/>
    <sheet name="Moreschi compressori" sheetId="16" r:id="rId10"/>
    <sheet name="Foglio1" sheetId="19" r:id="rId11"/>
  </sheets>
  <definedNames>
    <definedName name="_xlnm._FilterDatabase" localSheetId="0" hidden="1">VILLANUOVA!$A$1:$M$120</definedName>
    <definedName name="_Hlk106029870" localSheetId="0">VILLANUOVA!#REF!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0" l="1"/>
  <c r="H10" i="20" s="1"/>
  <c r="H9" i="20"/>
  <c r="C29" i="18"/>
  <c r="H10" i="18" s="1"/>
  <c r="H9" i="18"/>
  <c r="H12" i="20" l="1"/>
  <c r="H12" i="18"/>
  <c r="C29" i="17"/>
  <c r="H10" i="17" s="1"/>
  <c r="H9" i="17"/>
  <c r="H12" i="17" l="1"/>
  <c r="C29" i="16"/>
  <c r="H10" i="16" s="1"/>
  <c r="H12" i="16" s="1"/>
  <c r="C20" i="15" l="1"/>
  <c r="H11" i="15"/>
  <c r="H10" i="15"/>
  <c r="H13" i="15" s="1"/>
  <c r="C29" i="14" l="1"/>
  <c r="H10" i="14" s="1"/>
  <c r="H12" i="14" s="1"/>
  <c r="C29" i="9" l="1"/>
  <c r="H10" i="9" s="1"/>
  <c r="H9" i="9"/>
  <c r="H12" i="9" l="1"/>
  <c r="C29" i="6" l="1"/>
  <c r="H10" i="6" s="1"/>
  <c r="H9" i="6"/>
  <c r="H12" i="6" l="1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con solo numero  senza sezionale e senza n.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COME  OGGETTO DELLA DETERMINA Senza l' INDICAZIONE "ART. 36……"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i nomi dei fornitori interpellati o tipolgia di indagine di mercato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ragione sociale completa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<sst xmlns="http://schemas.openxmlformats.org/spreadsheetml/2006/main" count="224" uniqueCount="124">
  <si>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</si>
  <si>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</si>
  <si>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</si>
  <si>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</si>
  <si>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</si>
  <si>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</si>
  <si>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</si>
  <si>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</si>
  <si>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</si>
  <si>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</si>
  <si>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</si>
  <si>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</si>
  <si>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</si>
  <si>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</si>
  <si>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</si>
  <si>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</si>
  <si>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</si>
  <si>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</si>
  <si>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</si>
  <si>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</si>
  <si>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</si>
  <si>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</si>
  <si>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</si>
  <si>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</si>
  <si>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</si>
  <si>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</si>
  <si>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</si>
  <si>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</si>
  <si>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</si>
  <si>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</si>
  <si>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</si>
  <si>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</si>
  <si>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</si>
  <si>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</si>
  <si>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</si>
  <si>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</si>
  <si>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TIPOLOGI AFFIDAMENTO/PROCEDURA</t>
  </si>
  <si>
    <t xml:space="preserve">DATA: </t>
  </si>
  <si>
    <t xml:space="preserve">CIG: </t>
  </si>
  <si>
    <t>MONTINI MONIA FERRAMENTA</t>
  </si>
  <si>
    <t>23/03</t>
  </si>
  <si>
    <t>Z192818755</t>
  </si>
  <si>
    <t>BRB ELETTROTECNICA</t>
  </si>
  <si>
    <t>Manutenzione Lab. CN E Meccanico</t>
  </si>
  <si>
    <t>32/03</t>
  </si>
  <si>
    <t>08-02</t>
  </si>
  <si>
    <t>CONTRATTO</t>
  </si>
  <si>
    <t>PROT. 260/C04 DEL 04/02/2020 / BRESCIA E VILLANUOVA</t>
  </si>
  <si>
    <t>Z672BE0354</t>
  </si>
  <si>
    <t>METALDESIGN DI BENDINONI ANDREA</t>
  </si>
  <si>
    <t>82-02</t>
  </si>
  <si>
    <t>135-02</t>
  </si>
  <si>
    <t>ordine Clusane</t>
  </si>
  <si>
    <t>96/03</t>
  </si>
  <si>
    <t>21/10/2020 (Villa)</t>
  </si>
  <si>
    <t>DELRIO LUCIANO EMILIO - MANUTENZIONE ATTREZZATURE AGRICOLE</t>
  </si>
  <si>
    <t>126/03</t>
  </si>
  <si>
    <t xml:space="preserve">51-03 </t>
  </si>
  <si>
    <t>ZC3253ED9C</t>
  </si>
  <si>
    <t>MORESCHI &amp; PARI - MANUTENZIONE COMPRESSORI</t>
  </si>
  <si>
    <t>127-03</t>
  </si>
  <si>
    <t>52/03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</si>
  <si>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</si>
  <si>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</si>
  <si>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</si>
  <si>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</si>
  <si>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</si>
  <si>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AFFIDAMENTO DIRETTO AI SENSI ART. 36 COMMA 2 LETT. B) D.LGS. 50/2016</t>
  </si>
  <si>
    <t xml:space="preserve">AFFIDAMENTO DIRETTO AI SENSI DELL' ART. 51 DEL D.L. 77/2021 </t>
  </si>
  <si>
    <t>Z973445299</t>
  </si>
  <si>
    <t>09/03</t>
  </si>
  <si>
    <t>66/03</t>
  </si>
  <si>
    <t>ZE735812DE</t>
  </si>
  <si>
    <t>02/03</t>
  </si>
  <si>
    <t>FARMACIA SALVO DE PAOLI</t>
  </si>
  <si>
    <t>69/03</t>
  </si>
  <si>
    <t>Z3335B4902</t>
  </si>
  <si>
    <t>05-03</t>
  </si>
  <si>
    <t>84/03</t>
  </si>
  <si>
    <t>94</t>
  </si>
  <si>
    <t>ZE8367E08D</t>
  </si>
  <si>
    <t>AFFIDAMENTO DIRETTO AI SENSI DELL' ART. 51 DEL D.L. 77/2021 convertito in LEGGE 108/2021</t>
  </si>
  <si>
    <t>133/03</t>
  </si>
  <si>
    <t>11</t>
  </si>
  <si>
    <t>SANTIGARO GIARDINI, MORETTI GIARDINI, AZ. AGR. VIVAIO TONNI</t>
  </si>
  <si>
    <t>AZ. AGR. VIVAIO TONNI</t>
  </si>
  <si>
    <t>Z99384A521</t>
  </si>
  <si>
    <t>Affidamento per il diserbo, estirapatura e fresatura appezzamento di terreno di pertinenza della struttura scolastica</t>
  </si>
  <si>
    <t>08/03</t>
  </si>
  <si>
    <t>VIRIDEA BRESCIA</t>
  </si>
  <si>
    <t>110/03</t>
  </si>
  <si>
    <t>117/03</t>
  </si>
  <si>
    <t>155/03</t>
  </si>
  <si>
    <t>171/03</t>
  </si>
  <si>
    <t>12</t>
  </si>
  <si>
    <t>Z22387D238</t>
  </si>
  <si>
    <t xml:space="preserve">Affidamento della fornitura di materiale didattico di consumo settore agricolo </t>
  </si>
  <si>
    <t>AFFIDAMENTO DIRETTO AI SENSI DELL' ART. 51 DEL D.L. 77/2021 convertito in LEGGE 108/2022</t>
  </si>
  <si>
    <t>VIRIDEA, CENTRO AGRICOLO GARDESANO, AGRICOLA PIPPA, GARDA FLOR, MOLINO STORE</t>
  </si>
  <si>
    <t>AGRICOLA PIPPA</t>
  </si>
  <si>
    <t>13</t>
  </si>
  <si>
    <t>Z7038DFB3F</t>
  </si>
  <si>
    <t>Affidamento della fornitura di risme carta formato A4</t>
  </si>
  <si>
    <t>GIUSTACCHINI, BOCCHIO, VALSECCHI</t>
  </si>
  <si>
    <t>GIUSTACCHINI</t>
  </si>
  <si>
    <t>14</t>
  </si>
  <si>
    <t>Z3238DFE25</t>
  </si>
  <si>
    <t>Affidamento della fornitura di materiale didattico di consumo (PVC TONDO) per il labo CNC</t>
  </si>
  <si>
    <t>LOCATELLI, SARGOM, OLIVINI, FERR. MONTINI, IDEAL PLASTIC</t>
  </si>
  <si>
    <t>LOCATELLI SRL</t>
  </si>
  <si>
    <t>15</t>
  </si>
  <si>
    <t>Z2938DFFA4</t>
  </si>
  <si>
    <t>Affidamento della fornitura di materiale didattico di consumo (PVC LISTONI) per il labo CNC</t>
  </si>
  <si>
    <t>SARGOM SRL</t>
  </si>
  <si>
    <t>16</t>
  </si>
  <si>
    <t>Z9A392FD41</t>
  </si>
  <si>
    <t>Affidamento della fornitura di materiale didattico di consumo piante e fiori per lab agr</t>
  </si>
  <si>
    <t>AGRICOLA PIPPA, PLANTA, VIVAI: VOLTA, CANTONE, SANTIGARO, BREMBATI</t>
  </si>
  <si>
    <t>PLANTA sas</t>
  </si>
  <si>
    <t>17</t>
  </si>
  <si>
    <t>Z6C3930186</t>
  </si>
  <si>
    <t>Affidamento della fornitura di materiale didattico di consumo vasi per lab agr</t>
  </si>
  <si>
    <t>AGRICOLA PIPPA, VIRIDEA, MOLINO STORE, ARCA</t>
  </si>
  <si>
    <t>ARCA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</si>
</sst>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9" xfId="0" applyBorder="1"/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4" fillId="0" borderId="19" xfId="0" applyFont="1" applyBorder="1" applyAlignment="1">
      <alignment horizontal="right"/>
    </xf>
    <xf numFmtId="0" fontId="0" fillId="0" borderId="9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7" fontId="0" fillId="0" borderId="11" xfId="0" applyNumberFormat="1" applyBorder="1"/>
    <xf numFmtId="167" fontId="0" fillId="0" borderId="8" xfId="0" applyNumberFormat="1" applyBorder="1"/>
    <xf numFmtId="167" fontId="0" fillId="0" borderId="17" xfId="0" applyNumberFormat="1" applyBorder="1"/>
    <xf numFmtId="167" fontId="0" fillId="0" borderId="20" xfId="0" applyNumberFormat="1" applyBorder="1"/>
    <xf numFmtId="0" fontId="4" fillId="0" borderId="18" xfId="0" applyFont="1" applyBorder="1"/>
    <xf numFmtId="167" fontId="4" fillId="0" borderId="20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49" fontId="6" fillId="0" borderId="1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6" fillId="0" borderId="4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2" xfId="0" applyFont="1" applyBorder="1" applyAlignment="1">
      <alignment wrapText="1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NumberFormat="1" applyFont="1" applyFill="1" applyBorder="1" applyAlignment="1">
      <alignment horizontal="center" wrapText="1"/>
    </xf>
    <xf numFmtId="14" fontId="6" fillId="0" borderId="5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0" fillId="0" borderId="0" xfId="0" applyNumberFormat="1" applyAlignment="1">
      <alignment horizontal="left"/>
    </xf>
    <xf numFmtId="0" fontId="4" fillId="4" borderId="0" xfId="0" applyFont="1" applyFill="1" applyAlignment="1">
      <alignment horizontal="left"/>
    </xf>
    <xf numFmtId="0" fontId="0" fillId="0" borderId="0" xfId="0" applyBorder="1"/>
    <xf numFmtId="49" fontId="0" fillId="0" borderId="0" xfId="0" applyNumberFormat="1" applyAlignment="1">
      <alignment horizontal="center"/>
    </xf>
    <xf numFmtId="0" fontId="0" fillId="0" borderId="0" xfId="0" applyFont="1"/>
    <xf numFmtId="2" fontId="0" fillId="0" borderId="0" xfId="0" applyNumberFormat="1" applyFont="1" applyAlignment="1">
      <alignment horizontal="left"/>
    </xf>
    <xf numFmtId="0" fontId="4" fillId="0" borderId="0" xfId="0" applyFont="1"/>
    <xf numFmtId="49" fontId="0" fillId="0" borderId="9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16" fontId="0" fillId="0" borderId="6" xfId="0" applyNumberForma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center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Q120"/>
  <sheetViews>
    <sheetView tabSelected="1" zoomScaleNormal="100" workbookViewId="0">
      <pane xSplit="4" ySplit="2" topLeftCell="H3" activePane="bottomRight" state="frozen"/>
      <selection pane="topRight" activeCell="E1" sqref="E1"/>
      <selection pane="bottomLeft" activeCell="A3" sqref="A3"/>
      <selection pane="bottomRight" activeCell="A4" sqref="A4:XFD9"/>
    </sheetView>
  </sheetViews>
  <sheetFormatPr defaultColWidth="8.88671875" defaultRowHeight="12" x14ac:dyDescent="0.25"/>
  <cols>
    <col min="1" max="1" width="7.33203125" style="44" customWidth="1"/>
    <col min="2" max="2" width="16.5546875" style="31" customWidth="1"/>
    <col min="3" max="3" width="19.109375" style="31" customWidth="1"/>
    <col min="4" max="4" width="19" style="31" customWidth="1"/>
    <col min="5" max="5" width="85.33203125" style="30" customWidth="1"/>
    <col min="6" max="6" width="94" style="30" customWidth="1"/>
    <col min="7" max="7" width="26.88671875" style="31" bestFit="1" customWidth="1"/>
    <col min="8" max="8" width="55.6640625" style="31" bestFit="1" customWidth="1"/>
    <col min="9" max="9" width="37" style="31" customWidth="1"/>
    <col min="10" max="10" width="17.6640625" style="31" customWidth="1"/>
    <col min="11" max="12" width="11.109375" style="31" customWidth="1"/>
    <col min="13" max="13" width="19.6640625" style="31" customWidth="1"/>
    <col min="14" max="14" width="20.6640625" style="30" customWidth="1"/>
    <col min="15" max="19" width="8.88671875" style="30"/>
    <col min="20" max="20" width="37.44140625" style="30" customWidth="1"/>
    <col min="21" max="21" width="30.44140625" style="30" customWidth="1"/>
    <col min="22" max="16384" width="8.88671875" style="30"/>
  </cols>
  <sheetData>
    <row r="1" spans="1:17" ht="56.25" customHeight="1" x14ac:dyDescent="0.25">
      <c r="A1" s="95" t="s">
        <v>10</v>
      </c>
      <c r="B1" s="97" t="s">
        <v>9</v>
      </c>
      <c r="C1" s="97" t="s">
        <v>0</v>
      </c>
      <c r="D1" s="97" t="s">
        <v>1</v>
      </c>
      <c r="E1" s="97" t="s">
        <v>2</v>
      </c>
      <c r="F1" s="95" t="s">
        <v>36</v>
      </c>
      <c r="G1" s="97" t="s">
        <v>3</v>
      </c>
      <c r="H1" s="97" t="s">
        <v>4</v>
      </c>
      <c r="I1" s="97" t="s">
        <v>5</v>
      </c>
      <c r="J1" s="89" t="s">
        <v>6</v>
      </c>
      <c r="K1" s="93" t="s">
        <v>7</v>
      </c>
      <c r="L1" s="94"/>
      <c r="M1" s="91" t="s">
        <v>8</v>
      </c>
    </row>
    <row r="2" spans="1:17" x14ac:dyDescent="0.25">
      <c r="A2" s="96"/>
      <c r="B2" s="98"/>
      <c r="C2" s="98"/>
      <c r="D2" s="98"/>
      <c r="E2" s="98"/>
      <c r="F2" s="96"/>
      <c r="G2" s="98"/>
      <c r="H2" s="98"/>
      <c r="I2" s="98"/>
      <c r="J2" s="90"/>
      <c r="K2" s="28" t="s">
        <v>21</v>
      </c>
      <c r="L2" s="29" t="s">
        <v>22</v>
      </c>
      <c r="M2" s="92"/>
    </row>
    <row r="3" spans="1:17" ht="27" customHeight="1" x14ac:dyDescent="0.25">
      <c r="A3" s="36" t="s">
        <v>83</v>
      </c>
      <c r="B3" s="32">
        <v>44858</v>
      </c>
      <c r="C3" s="39" t="s">
        <v>86</v>
      </c>
      <c r="D3" s="37" t="s">
        <v>20</v>
      </c>
      <c r="E3" s="63" t="s">
        <v>87</v>
      </c>
      <c r="F3" s="88" t="s">
        <v>81</v>
      </c>
      <c r="G3" s="33"/>
      <c r="H3" s="37" t="s">
        <v>84</v>
      </c>
      <c r="I3" s="33" t="s">
        <v>85</v>
      </c>
      <c r="J3" s="48">
        <v>900</v>
      </c>
      <c r="K3" s="32">
        <v>44858</v>
      </c>
      <c r="L3" s="32">
        <v>44895</v>
      </c>
      <c r="M3" s="48">
        <v>900</v>
      </c>
      <c r="N3" s="35"/>
      <c r="O3" s="35"/>
      <c r="P3" s="35"/>
      <c r="Q3" s="35"/>
    </row>
    <row r="4" spans="1:17" ht="24" customHeight="1" x14ac:dyDescent="0.25">
      <c r="A4" s="36" t="s">
        <v>94</v>
      </c>
      <c r="B4" s="39">
        <v>44873</v>
      </c>
      <c r="C4" s="76" t="s">
        <v>95</v>
      </c>
      <c r="D4" s="43" t="s">
        <v>20</v>
      </c>
      <c r="E4" s="101" t="s">
        <v>96</v>
      </c>
      <c r="F4" s="88" t="s">
        <v>97</v>
      </c>
      <c r="G4" s="38"/>
      <c r="H4" s="43" t="s">
        <v>98</v>
      </c>
      <c r="I4" s="38" t="s">
        <v>99</v>
      </c>
      <c r="J4" s="102">
        <v>600</v>
      </c>
      <c r="K4" s="39">
        <v>44872</v>
      </c>
      <c r="L4" s="39">
        <v>44915</v>
      </c>
      <c r="M4" s="102">
        <v>600</v>
      </c>
    </row>
    <row r="5" spans="1:17" ht="24" customHeight="1" x14ac:dyDescent="0.25">
      <c r="A5" s="36" t="s">
        <v>100</v>
      </c>
      <c r="B5" s="39">
        <v>44896</v>
      </c>
      <c r="C5" s="76" t="s">
        <v>101</v>
      </c>
      <c r="D5" s="43" t="s">
        <v>20</v>
      </c>
      <c r="E5" s="101" t="s">
        <v>102</v>
      </c>
      <c r="F5" s="88" t="s">
        <v>97</v>
      </c>
      <c r="G5" s="38"/>
      <c r="H5" s="38" t="s">
        <v>103</v>
      </c>
      <c r="I5" s="38" t="s">
        <v>104</v>
      </c>
      <c r="J5" s="102">
        <v>1000</v>
      </c>
      <c r="K5" s="39">
        <v>44896</v>
      </c>
      <c r="L5" s="39">
        <v>44915</v>
      </c>
      <c r="M5" s="102">
        <v>1000</v>
      </c>
    </row>
    <row r="6" spans="1:17" ht="24" customHeight="1" x14ac:dyDescent="0.25">
      <c r="A6" s="36" t="s">
        <v>105</v>
      </c>
      <c r="B6" s="39">
        <v>44896</v>
      </c>
      <c r="C6" s="76" t="s">
        <v>106</v>
      </c>
      <c r="D6" s="43" t="s">
        <v>20</v>
      </c>
      <c r="E6" s="30" t="s">
        <v>107</v>
      </c>
      <c r="F6" s="88" t="s">
        <v>97</v>
      </c>
      <c r="G6" s="38"/>
      <c r="H6" s="43" t="s">
        <v>108</v>
      </c>
      <c r="I6" s="38" t="s">
        <v>109</v>
      </c>
      <c r="J6" s="102">
        <v>100</v>
      </c>
      <c r="K6" s="39">
        <v>44896</v>
      </c>
      <c r="L6" s="39">
        <v>44957</v>
      </c>
      <c r="M6" s="102">
        <v>100</v>
      </c>
    </row>
    <row r="7" spans="1:17" ht="24" customHeight="1" x14ac:dyDescent="0.25">
      <c r="A7" s="36" t="s">
        <v>110</v>
      </c>
      <c r="B7" s="39">
        <v>44896</v>
      </c>
      <c r="C7" s="76" t="s">
        <v>111</v>
      </c>
      <c r="D7" s="43" t="s">
        <v>20</v>
      </c>
      <c r="E7" s="30" t="s">
        <v>112</v>
      </c>
      <c r="F7" s="88" t="s">
        <v>97</v>
      </c>
      <c r="G7" s="38"/>
      <c r="H7" s="43" t="s">
        <v>108</v>
      </c>
      <c r="I7" s="38" t="s">
        <v>113</v>
      </c>
      <c r="J7" s="102">
        <v>400</v>
      </c>
      <c r="K7" s="39">
        <v>44896</v>
      </c>
      <c r="L7" s="39">
        <v>44957</v>
      </c>
      <c r="M7" s="102">
        <v>400</v>
      </c>
    </row>
    <row r="8" spans="1:17" ht="24" customHeight="1" x14ac:dyDescent="0.25">
      <c r="A8" s="36" t="s">
        <v>114</v>
      </c>
      <c r="B8" s="39">
        <v>44914</v>
      </c>
      <c r="C8" s="76" t="s">
        <v>115</v>
      </c>
      <c r="D8" s="43" t="s">
        <v>20</v>
      </c>
      <c r="E8" s="30" t="s">
        <v>116</v>
      </c>
      <c r="F8" s="88" t="s">
        <v>97</v>
      </c>
      <c r="G8" s="38"/>
      <c r="H8" s="43" t="s">
        <v>117</v>
      </c>
      <c r="I8" s="38" t="s">
        <v>118</v>
      </c>
      <c r="J8" s="102">
        <v>1000</v>
      </c>
      <c r="K8" s="39">
        <v>44914</v>
      </c>
      <c r="L8" s="39">
        <v>45291</v>
      </c>
      <c r="M8" s="102">
        <v>1000</v>
      </c>
    </row>
    <row r="9" spans="1:17" ht="24" customHeight="1" x14ac:dyDescent="0.25">
      <c r="A9" s="36" t="s">
        <v>119</v>
      </c>
      <c r="B9" s="39">
        <v>44914</v>
      </c>
      <c r="C9" s="76" t="s">
        <v>120</v>
      </c>
      <c r="D9" s="43" t="s">
        <v>20</v>
      </c>
      <c r="E9" s="30" t="s">
        <v>121</v>
      </c>
      <c r="F9" s="88" t="s">
        <v>97</v>
      </c>
      <c r="G9" s="38"/>
      <c r="H9" s="38" t="s">
        <v>122</v>
      </c>
      <c r="I9" s="38" t="s">
        <v>123</v>
      </c>
      <c r="J9" s="102">
        <v>160</v>
      </c>
      <c r="K9" s="39">
        <v>44914</v>
      </c>
      <c r="L9" s="39">
        <v>44957</v>
      </c>
      <c r="M9" s="102">
        <v>160</v>
      </c>
    </row>
    <row r="10" spans="1:17" ht="24" customHeight="1" x14ac:dyDescent="0.25">
      <c r="A10" s="36"/>
      <c r="B10" s="32"/>
      <c r="C10" s="33"/>
      <c r="D10" s="37"/>
      <c r="E10" s="64"/>
      <c r="F10" s="46"/>
      <c r="G10" s="33"/>
      <c r="H10" s="33"/>
      <c r="I10" s="33"/>
      <c r="J10" s="48"/>
      <c r="K10" s="32"/>
      <c r="L10" s="32"/>
      <c r="M10" s="48"/>
      <c r="N10" s="35"/>
      <c r="O10" s="35"/>
      <c r="P10" s="35"/>
      <c r="Q10" s="35"/>
    </row>
    <row r="11" spans="1:17" ht="24" customHeight="1" x14ac:dyDescent="0.25">
      <c r="A11" s="36"/>
      <c r="B11" s="32"/>
      <c r="C11" s="33"/>
      <c r="D11" s="37"/>
      <c r="E11" s="64"/>
      <c r="F11" s="46"/>
      <c r="G11" s="33"/>
      <c r="H11" s="33"/>
      <c r="I11" s="33"/>
      <c r="J11" s="48"/>
      <c r="K11" s="32"/>
      <c r="L11" s="32"/>
      <c r="M11" s="48"/>
      <c r="N11" s="35"/>
      <c r="O11" s="35"/>
      <c r="P11" s="35"/>
      <c r="Q11" s="35"/>
    </row>
    <row r="12" spans="1:17" ht="24" customHeight="1" x14ac:dyDescent="0.25">
      <c r="A12" s="36"/>
      <c r="B12" s="32"/>
      <c r="C12" s="33"/>
      <c r="D12" s="37"/>
      <c r="E12" s="64"/>
      <c r="F12" s="46"/>
      <c r="G12" s="33"/>
      <c r="H12" s="33"/>
      <c r="I12" s="33"/>
      <c r="J12" s="48"/>
      <c r="K12" s="32"/>
      <c r="L12" s="32"/>
      <c r="M12" s="48"/>
      <c r="N12" s="35"/>
      <c r="O12" s="35"/>
      <c r="P12" s="35"/>
      <c r="Q12" s="35"/>
    </row>
    <row r="13" spans="1:17" ht="24" customHeight="1" x14ac:dyDescent="0.25">
      <c r="A13" s="36"/>
      <c r="B13" s="32"/>
      <c r="C13" s="33"/>
      <c r="D13" s="37"/>
      <c r="E13" s="64"/>
      <c r="F13" s="46"/>
      <c r="G13" s="33"/>
      <c r="H13" s="33"/>
      <c r="I13" s="33"/>
      <c r="J13" s="48"/>
      <c r="K13" s="32"/>
      <c r="L13" s="32"/>
      <c r="M13" s="48"/>
      <c r="N13" s="35"/>
      <c r="O13" s="35"/>
      <c r="P13" s="35"/>
      <c r="Q13" s="35"/>
    </row>
    <row r="14" spans="1:17" ht="24" customHeight="1" x14ac:dyDescent="0.25">
      <c r="A14" s="36"/>
      <c r="B14" s="32"/>
      <c r="C14" s="33"/>
      <c r="D14" s="37"/>
      <c r="E14" s="64"/>
      <c r="F14" s="46"/>
      <c r="G14" s="33"/>
      <c r="H14" s="33"/>
      <c r="I14" s="33"/>
      <c r="J14" s="48"/>
      <c r="K14" s="32"/>
      <c r="L14" s="32"/>
      <c r="M14" s="48"/>
      <c r="N14" s="35"/>
      <c r="O14" s="35"/>
      <c r="P14" s="35"/>
      <c r="Q14" s="35"/>
    </row>
    <row r="15" spans="1:17" ht="24" customHeight="1" x14ac:dyDescent="0.25">
      <c r="A15" s="36"/>
      <c r="B15" s="32"/>
      <c r="C15" s="33"/>
      <c r="D15" s="37"/>
      <c r="E15" s="64"/>
      <c r="F15" s="46"/>
      <c r="G15" s="33"/>
      <c r="H15" s="33"/>
      <c r="I15" s="33"/>
      <c r="J15" s="48"/>
      <c r="K15" s="32"/>
      <c r="L15" s="32"/>
      <c r="M15" s="48"/>
      <c r="N15" s="35"/>
      <c r="O15" s="35"/>
      <c r="P15" s="35"/>
      <c r="Q15" s="35"/>
    </row>
    <row r="16" spans="1:17" ht="24" customHeight="1" x14ac:dyDescent="0.25">
      <c r="A16" s="36"/>
      <c r="B16" s="32"/>
      <c r="C16" s="33"/>
      <c r="D16" s="37"/>
      <c r="E16" s="64"/>
      <c r="F16" s="46"/>
      <c r="G16" s="33"/>
      <c r="H16" s="33"/>
      <c r="I16" s="33"/>
      <c r="J16" s="48"/>
      <c r="K16" s="32"/>
      <c r="L16" s="32"/>
      <c r="M16" s="48"/>
      <c r="N16" s="35"/>
      <c r="O16" s="35"/>
      <c r="P16" s="35"/>
      <c r="Q16" s="35"/>
    </row>
    <row r="17" spans="1:17" ht="24" customHeight="1" x14ac:dyDescent="0.25">
      <c r="A17" s="36"/>
      <c r="B17" s="32"/>
      <c r="C17" s="33"/>
      <c r="D17" s="37"/>
      <c r="E17" s="64"/>
      <c r="F17" s="46"/>
      <c r="G17" s="33"/>
      <c r="H17" s="33"/>
      <c r="I17" s="33"/>
      <c r="J17" s="48"/>
      <c r="K17" s="32"/>
      <c r="L17" s="32"/>
      <c r="M17" s="48"/>
      <c r="N17" s="35"/>
      <c r="O17" s="35"/>
      <c r="P17" s="35"/>
      <c r="Q17" s="35"/>
    </row>
    <row r="18" spans="1:17" ht="24" customHeight="1" x14ac:dyDescent="0.25">
      <c r="A18" s="36"/>
      <c r="B18" s="32"/>
      <c r="C18" s="33"/>
      <c r="D18" s="37"/>
      <c r="E18" s="54"/>
      <c r="F18" s="46"/>
      <c r="G18" s="33"/>
      <c r="H18" s="33"/>
      <c r="I18" s="33"/>
      <c r="J18" s="48"/>
      <c r="K18" s="32"/>
      <c r="L18" s="32"/>
      <c r="M18" s="48"/>
      <c r="N18" s="35"/>
      <c r="O18" s="35"/>
      <c r="P18" s="35"/>
      <c r="Q18" s="35"/>
    </row>
    <row r="19" spans="1:17" ht="24" customHeight="1" x14ac:dyDescent="0.25">
      <c r="A19" s="36"/>
      <c r="B19" s="32"/>
      <c r="C19" s="33"/>
      <c r="D19" s="37"/>
      <c r="E19" s="64"/>
      <c r="F19" s="46"/>
      <c r="G19" s="33"/>
      <c r="H19" s="37"/>
      <c r="I19" s="33"/>
      <c r="J19" s="48"/>
      <c r="K19" s="32"/>
      <c r="L19" s="32"/>
      <c r="M19" s="48"/>
      <c r="N19" s="35"/>
      <c r="O19" s="35"/>
      <c r="P19" s="35"/>
      <c r="Q19" s="35"/>
    </row>
    <row r="20" spans="1:17" ht="24" customHeight="1" x14ac:dyDescent="0.25">
      <c r="A20" s="36"/>
      <c r="B20" s="32"/>
      <c r="C20" s="38"/>
      <c r="D20" s="37"/>
      <c r="E20" s="64"/>
      <c r="F20" s="46"/>
      <c r="G20" s="33"/>
      <c r="H20" s="33"/>
      <c r="I20" s="33"/>
      <c r="J20" s="48"/>
      <c r="K20" s="32"/>
      <c r="L20" s="32"/>
      <c r="M20" s="48"/>
      <c r="N20" s="35"/>
      <c r="O20" s="35"/>
      <c r="P20" s="35"/>
      <c r="Q20" s="35"/>
    </row>
    <row r="21" spans="1:17" ht="24" customHeight="1" x14ac:dyDescent="0.25">
      <c r="A21" s="36"/>
      <c r="B21" s="32"/>
      <c r="C21" s="38"/>
      <c r="D21" s="37"/>
      <c r="E21" s="64"/>
      <c r="F21" s="46"/>
      <c r="G21" s="33"/>
      <c r="H21" s="33"/>
      <c r="I21" s="33"/>
      <c r="J21" s="48"/>
      <c r="K21" s="32"/>
      <c r="L21" s="32"/>
      <c r="M21" s="48"/>
      <c r="N21" s="35"/>
      <c r="O21" s="35"/>
      <c r="P21" s="35"/>
      <c r="Q21" s="35"/>
    </row>
    <row r="22" spans="1:17" ht="24" customHeight="1" x14ac:dyDescent="0.25">
      <c r="A22" s="36"/>
      <c r="B22" s="32"/>
      <c r="C22" s="46"/>
      <c r="D22" s="37"/>
      <c r="E22" s="64"/>
      <c r="F22" s="49"/>
      <c r="G22" s="33"/>
      <c r="H22" s="33"/>
      <c r="I22" s="33"/>
      <c r="J22" s="58"/>
      <c r="K22" s="62"/>
      <c r="L22" s="62"/>
      <c r="M22" s="58"/>
      <c r="N22" s="35"/>
      <c r="O22" s="35"/>
      <c r="P22" s="35"/>
      <c r="Q22" s="35"/>
    </row>
    <row r="23" spans="1:17" ht="24" customHeight="1" x14ac:dyDescent="0.25">
      <c r="A23" s="36"/>
      <c r="B23" s="39"/>
      <c r="C23" s="38"/>
      <c r="D23" s="37"/>
      <c r="E23" s="65"/>
      <c r="F23" s="46"/>
      <c r="G23" s="38"/>
      <c r="H23" s="38"/>
      <c r="I23" s="38"/>
      <c r="J23" s="48"/>
      <c r="K23" s="39"/>
      <c r="L23" s="39"/>
      <c r="M23" s="48"/>
    </row>
    <row r="24" spans="1:17" ht="24" customHeight="1" x14ac:dyDescent="0.25">
      <c r="A24" s="36"/>
      <c r="B24" s="39"/>
      <c r="C24" s="38"/>
      <c r="D24" s="37"/>
      <c r="E24" s="65"/>
      <c r="F24" s="46"/>
      <c r="G24" s="38"/>
      <c r="H24" s="38"/>
      <c r="I24" s="38"/>
      <c r="J24" s="48"/>
      <c r="K24" s="39"/>
      <c r="L24" s="39"/>
      <c r="M24" s="48"/>
    </row>
    <row r="25" spans="1:17" ht="24" customHeight="1" x14ac:dyDescent="0.25">
      <c r="A25" s="36"/>
      <c r="B25" s="39"/>
      <c r="C25" s="38"/>
      <c r="D25" s="37"/>
      <c r="E25" s="65"/>
      <c r="F25" s="46"/>
      <c r="G25" s="38"/>
      <c r="H25" s="38"/>
      <c r="I25" s="38"/>
      <c r="J25" s="48"/>
      <c r="K25" s="39"/>
      <c r="L25" s="39"/>
      <c r="M25" s="48"/>
    </row>
    <row r="26" spans="1:17" ht="24" customHeight="1" x14ac:dyDescent="0.25">
      <c r="A26" s="36"/>
      <c r="B26" s="39"/>
      <c r="C26" s="38"/>
      <c r="D26" s="37"/>
      <c r="E26" s="65"/>
      <c r="F26" s="46"/>
      <c r="G26" s="38"/>
      <c r="H26" s="38"/>
      <c r="I26" s="38"/>
      <c r="J26" s="48"/>
      <c r="K26" s="39"/>
      <c r="L26" s="39"/>
      <c r="M26" s="48"/>
    </row>
    <row r="27" spans="1:17" ht="24" customHeight="1" x14ac:dyDescent="0.25">
      <c r="A27" s="36"/>
      <c r="B27" s="39"/>
      <c r="C27" s="38"/>
      <c r="D27" s="37"/>
      <c r="E27" s="65"/>
      <c r="F27" s="46"/>
      <c r="G27" s="38"/>
      <c r="H27" s="38"/>
      <c r="I27" s="38"/>
      <c r="J27" s="48"/>
      <c r="K27" s="39"/>
      <c r="L27" s="39"/>
      <c r="M27" s="48"/>
    </row>
    <row r="28" spans="1:17" ht="24" customHeight="1" x14ac:dyDescent="0.25">
      <c r="A28" s="36"/>
      <c r="B28" s="39"/>
      <c r="C28" s="38"/>
      <c r="D28" s="37"/>
      <c r="E28" s="65"/>
      <c r="F28" s="46"/>
      <c r="G28" s="38"/>
      <c r="H28" s="38"/>
      <c r="I28" s="38"/>
      <c r="J28" s="48"/>
      <c r="K28" s="39"/>
      <c r="L28" s="39"/>
      <c r="M28" s="48"/>
    </row>
    <row r="29" spans="1:17" ht="24" customHeight="1" x14ac:dyDescent="0.25">
      <c r="A29" s="36"/>
      <c r="B29" s="39"/>
      <c r="C29" s="38"/>
      <c r="D29" s="37"/>
      <c r="E29" s="65"/>
      <c r="F29" s="46"/>
      <c r="G29" s="38"/>
      <c r="H29" s="38"/>
      <c r="I29" s="38"/>
      <c r="J29" s="48"/>
      <c r="K29" s="39"/>
      <c r="L29" s="39"/>
      <c r="M29" s="48"/>
    </row>
    <row r="30" spans="1:17" ht="24" customHeight="1" x14ac:dyDescent="0.25">
      <c r="A30" s="36"/>
      <c r="B30" s="39"/>
      <c r="C30" s="38"/>
      <c r="D30" s="37"/>
      <c r="E30" s="65"/>
      <c r="F30" s="46"/>
      <c r="G30" s="38"/>
      <c r="H30" s="38"/>
      <c r="I30" s="38"/>
      <c r="J30" s="48"/>
      <c r="K30" s="39"/>
      <c r="L30" s="39"/>
      <c r="M30" s="48"/>
    </row>
    <row r="31" spans="1:17" ht="24" customHeight="1" x14ac:dyDescent="0.25">
      <c r="A31" s="36"/>
      <c r="B31" s="39"/>
      <c r="C31" s="38"/>
      <c r="D31" s="37"/>
      <c r="E31" s="65"/>
      <c r="F31" s="46"/>
      <c r="G31" s="38"/>
      <c r="H31" s="38"/>
      <c r="I31" s="38"/>
      <c r="J31" s="48"/>
      <c r="K31" s="39"/>
      <c r="L31" s="39"/>
      <c r="M31" s="48"/>
    </row>
    <row r="32" spans="1:17" ht="24" customHeight="1" x14ac:dyDescent="0.25">
      <c r="A32" s="36"/>
      <c r="B32" s="39"/>
      <c r="C32" s="38"/>
      <c r="D32" s="37"/>
      <c r="E32" s="65"/>
      <c r="F32" s="46"/>
      <c r="G32" s="38"/>
      <c r="H32" s="38"/>
      <c r="I32" s="38"/>
      <c r="J32" s="48"/>
      <c r="K32" s="39"/>
      <c r="L32" s="39"/>
      <c r="M32" s="48"/>
    </row>
    <row r="33" spans="1:13" ht="24" customHeight="1" x14ac:dyDescent="0.25">
      <c r="A33" s="36"/>
      <c r="B33" s="39"/>
      <c r="C33" s="38"/>
      <c r="D33" s="37"/>
      <c r="E33" s="65"/>
      <c r="F33" s="46"/>
      <c r="G33" s="38"/>
      <c r="H33" s="38"/>
      <c r="I33" s="38"/>
      <c r="J33" s="48"/>
      <c r="K33" s="39"/>
      <c r="L33" s="39"/>
      <c r="M33" s="48"/>
    </row>
    <row r="34" spans="1:13" ht="24" customHeight="1" x14ac:dyDescent="0.25">
      <c r="A34" s="36"/>
      <c r="B34" s="39"/>
      <c r="D34" s="37"/>
      <c r="E34" s="64"/>
      <c r="F34" s="46"/>
      <c r="G34" s="38"/>
      <c r="H34" s="38"/>
      <c r="I34" s="38"/>
      <c r="J34" s="48"/>
      <c r="K34" s="32"/>
      <c r="L34" s="32"/>
      <c r="M34" s="48"/>
    </row>
    <row r="35" spans="1:13" ht="24" customHeight="1" x14ac:dyDescent="0.25">
      <c r="A35" s="36"/>
      <c r="B35" s="39"/>
      <c r="C35" s="38"/>
      <c r="D35" s="37"/>
      <c r="E35" s="65"/>
      <c r="F35" s="46"/>
      <c r="G35" s="38"/>
      <c r="H35" s="38"/>
      <c r="I35" s="38"/>
      <c r="J35" s="48"/>
      <c r="K35" s="32"/>
      <c r="L35" s="32"/>
      <c r="M35" s="48"/>
    </row>
    <row r="36" spans="1:13" ht="24" customHeight="1" x14ac:dyDescent="0.25">
      <c r="A36" s="36"/>
      <c r="B36" s="39"/>
      <c r="C36" s="38"/>
      <c r="D36" s="37"/>
      <c r="E36" s="65"/>
      <c r="F36" s="46"/>
      <c r="G36" s="38"/>
      <c r="H36" s="38"/>
      <c r="I36" s="38"/>
      <c r="J36" s="48"/>
      <c r="K36" s="32"/>
      <c r="L36" s="32"/>
      <c r="M36" s="48"/>
    </row>
    <row r="37" spans="1:13" ht="24" customHeight="1" x14ac:dyDescent="0.25">
      <c r="A37" s="36"/>
      <c r="B37" s="39"/>
      <c r="D37" s="37"/>
      <c r="E37" s="64"/>
      <c r="F37" s="46"/>
      <c r="G37" s="38"/>
      <c r="H37" s="38"/>
      <c r="I37" s="38"/>
      <c r="J37" s="48"/>
      <c r="K37" s="32"/>
      <c r="L37" s="32"/>
      <c r="M37" s="48"/>
    </row>
    <row r="38" spans="1:13" ht="24" customHeight="1" x14ac:dyDescent="0.25">
      <c r="A38" s="36"/>
      <c r="B38" s="39"/>
      <c r="C38" s="38"/>
      <c r="D38" s="37"/>
      <c r="E38" s="64"/>
      <c r="F38" s="46"/>
      <c r="G38" s="38"/>
      <c r="H38" s="38"/>
      <c r="I38" s="38"/>
      <c r="J38" s="48"/>
      <c r="K38" s="32"/>
      <c r="L38" s="32"/>
      <c r="M38" s="48"/>
    </row>
    <row r="39" spans="1:13" ht="24" customHeight="1" x14ac:dyDescent="0.25">
      <c r="A39" s="36"/>
      <c r="B39" s="39"/>
      <c r="C39" s="38"/>
      <c r="D39" s="37"/>
      <c r="E39" s="65"/>
      <c r="F39" s="46"/>
      <c r="G39" s="38"/>
      <c r="H39" s="38"/>
      <c r="I39" s="38"/>
      <c r="J39" s="48"/>
      <c r="K39" s="32"/>
      <c r="L39" s="32"/>
      <c r="M39" s="48"/>
    </row>
    <row r="40" spans="1:13" ht="24" customHeight="1" x14ac:dyDescent="0.25">
      <c r="A40" s="40"/>
      <c r="B40" s="41"/>
      <c r="C40" s="38"/>
      <c r="D40" s="45"/>
      <c r="E40" s="66"/>
      <c r="F40" s="47"/>
      <c r="G40" s="42"/>
      <c r="H40" s="42"/>
      <c r="I40" s="42"/>
      <c r="J40" s="48"/>
      <c r="K40" s="41"/>
      <c r="L40" s="41"/>
      <c r="M40" s="48"/>
    </row>
    <row r="41" spans="1:13" ht="24" customHeight="1" x14ac:dyDescent="0.25">
      <c r="A41" s="36"/>
      <c r="B41" s="39"/>
      <c r="C41" s="38"/>
      <c r="D41" s="37"/>
      <c r="E41" s="64"/>
      <c r="F41" s="47"/>
      <c r="G41" s="38"/>
      <c r="H41" s="38"/>
      <c r="I41" s="38"/>
      <c r="J41" s="48"/>
      <c r="K41" s="39"/>
      <c r="L41" s="39"/>
      <c r="M41" s="48"/>
    </row>
    <row r="42" spans="1:13" ht="24" customHeight="1" x14ac:dyDescent="0.25">
      <c r="A42" s="36"/>
      <c r="B42" s="39"/>
      <c r="C42" s="38"/>
      <c r="D42" s="37"/>
      <c r="E42" s="65"/>
      <c r="F42" s="47"/>
      <c r="G42" s="38"/>
      <c r="H42" s="38"/>
      <c r="I42" s="38"/>
      <c r="J42" s="48"/>
      <c r="K42" s="39"/>
      <c r="L42" s="39"/>
      <c r="M42" s="48"/>
    </row>
    <row r="43" spans="1:13" ht="24" customHeight="1" x14ac:dyDescent="0.25">
      <c r="A43" s="36"/>
      <c r="B43" s="39"/>
      <c r="C43" s="38"/>
      <c r="D43" s="37"/>
      <c r="E43" s="64"/>
      <c r="F43" s="47"/>
      <c r="G43" s="38"/>
      <c r="H43" s="38"/>
      <c r="I43" s="38"/>
      <c r="J43" s="48"/>
      <c r="K43" s="39"/>
      <c r="L43" s="39"/>
      <c r="M43" s="48"/>
    </row>
    <row r="44" spans="1:13" ht="24" customHeight="1" x14ac:dyDescent="0.25">
      <c r="A44" s="40"/>
      <c r="B44" s="41"/>
      <c r="C44" s="38"/>
      <c r="D44" s="37"/>
      <c r="E44" s="64"/>
      <c r="F44" s="47"/>
      <c r="G44" s="38"/>
      <c r="H44" s="38"/>
      <c r="I44" s="38"/>
      <c r="J44" s="48"/>
      <c r="K44" s="39"/>
      <c r="L44" s="39"/>
      <c r="M44" s="48"/>
    </row>
    <row r="45" spans="1:13" ht="24" customHeight="1" x14ac:dyDescent="0.25">
      <c r="A45" s="36"/>
      <c r="B45" s="39"/>
      <c r="C45" s="38"/>
      <c r="D45" s="37"/>
      <c r="E45" s="64"/>
      <c r="F45" s="47"/>
      <c r="G45" s="38"/>
      <c r="H45" s="38"/>
      <c r="I45" s="38"/>
      <c r="J45" s="48"/>
      <c r="K45" s="39"/>
      <c r="L45" s="39"/>
      <c r="M45" s="48"/>
    </row>
    <row r="46" spans="1:13" ht="24" customHeight="1" x14ac:dyDescent="0.25">
      <c r="A46" s="40"/>
      <c r="B46" s="41"/>
      <c r="C46" s="38"/>
      <c r="D46" s="37"/>
      <c r="E46" s="54"/>
      <c r="F46" s="47"/>
      <c r="G46" s="38"/>
      <c r="H46" s="38"/>
      <c r="I46" s="38"/>
      <c r="J46" s="48"/>
      <c r="K46" s="39"/>
      <c r="L46" s="32"/>
      <c r="M46" s="48"/>
    </row>
    <row r="47" spans="1:13" ht="24" customHeight="1" x14ac:dyDescent="0.25">
      <c r="A47" s="36"/>
      <c r="B47" s="39"/>
      <c r="C47" s="38"/>
      <c r="D47" s="37"/>
      <c r="E47" s="54"/>
      <c r="F47" s="47"/>
      <c r="G47" s="38"/>
      <c r="H47" s="38"/>
      <c r="I47" s="38"/>
      <c r="J47" s="48"/>
      <c r="K47" s="39"/>
      <c r="L47" s="39"/>
      <c r="M47" s="48"/>
    </row>
    <row r="48" spans="1:13" ht="24" customHeight="1" x14ac:dyDescent="0.25">
      <c r="A48" s="40"/>
      <c r="B48" s="41"/>
      <c r="C48" s="38"/>
      <c r="D48" s="37"/>
      <c r="E48" s="64"/>
      <c r="F48" s="47"/>
      <c r="G48" s="38"/>
      <c r="H48" s="38"/>
      <c r="I48" s="38"/>
      <c r="J48" s="48"/>
      <c r="K48" s="39"/>
      <c r="L48" s="39"/>
      <c r="M48" s="48"/>
    </row>
    <row r="49" spans="1:13" ht="24" customHeight="1" x14ac:dyDescent="0.25">
      <c r="A49" s="36"/>
      <c r="B49" s="39"/>
      <c r="C49" s="38"/>
      <c r="D49" s="37"/>
      <c r="E49" s="64"/>
      <c r="F49" s="47"/>
      <c r="G49" s="38"/>
      <c r="H49" s="38"/>
      <c r="I49" s="38"/>
      <c r="J49" s="48"/>
      <c r="K49" s="39"/>
      <c r="L49" s="39"/>
      <c r="M49" s="48"/>
    </row>
    <row r="50" spans="1:13" ht="24" customHeight="1" x14ac:dyDescent="0.25">
      <c r="A50" s="40"/>
      <c r="B50" s="41"/>
      <c r="C50" s="38"/>
      <c r="D50" s="37"/>
      <c r="E50" s="64"/>
      <c r="F50" s="47"/>
      <c r="G50" s="38"/>
      <c r="H50" s="43"/>
      <c r="I50" s="43"/>
      <c r="J50" s="48"/>
      <c r="K50" s="39"/>
      <c r="L50" s="39"/>
      <c r="M50" s="48"/>
    </row>
    <row r="51" spans="1:13" ht="24" customHeight="1" x14ac:dyDescent="0.25">
      <c r="A51" s="40"/>
      <c r="B51" s="41"/>
      <c r="C51" s="38"/>
      <c r="D51" s="37"/>
      <c r="E51" s="64"/>
      <c r="F51" s="47"/>
      <c r="G51" s="38"/>
      <c r="H51" s="38"/>
      <c r="I51" s="38"/>
      <c r="J51" s="48"/>
      <c r="K51" s="39"/>
      <c r="L51" s="39"/>
      <c r="M51" s="48"/>
    </row>
    <row r="52" spans="1:13" ht="24" customHeight="1" x14ac:dyDescent="0.25">
      <c r="A52" s="40"/>
      <c r="B52" s="41"/>
      <c r="C52" s="38"/>
      <c r="D52" s="37"/>
      <c r="E52" s="64"/>
      <c r="F52" s="47"/>
      <c r="G52" s="38"/>
      <c r="H52" s="38"/>
      <c r="I52" s="38"/>
      <c r="J52" s="48"/>
      <c r="K52" s="39"/>
      <c r="L52" s="39"/>
      <c r="M52" s="48"/>
    </row>
    <row r="53" spans="1:13" ht="24" customHeight="1" x14ac:dyDescent="0.25">
      <c r="A53" s="40"/>
      <c r="B53" s="41"/>
      <c r="C53" s="38"/>
      <c r="D53" s="37"/>
      <c r="E53" s="54"/>
      <c r="F53" s="47"/>
      <c r="G53" s="38"/>
      <c r="H53" s="38"/>
      <c r="I53" s="38"/>
      <c r="J53" s="48"/>
      <c r="K53" s="39"/>
      <c r="L53" s="39"/>
      <c r="M53" s="48"/>
    </row>
    <row r="54" spans="1:13" ht="24" customHeight="1" x14ac:dyDescent="0.25">
      <c r="A54" s="40"/>
      <c r="B54" s="41"/>
      <c r="C54" s="38"/>
      <c r="D54" s="37"/>
      <c r="E54" s="64"/>
      <c r="F54" s="47"/>
      <c r="G54" s="38"/>
      <c r="H54" s="38"/>
      <c r="I54" s="38"/>
      <c r="J54" s="48"/>
      <c r="K54" s="39"/>
      <c r="L54" s="39"/>
      <c r="M54" s="48"/>
    </row>
    <row r="55" spans="1:13" ht="24" customHeight="1" x14ac:dyDescent="0.25">
      <c r="A55" s="40"/>
      <c r="B55" s="41"/>
      <c r="C55" s="38"/>
      <c r="D55" s="37"/>
      <c r="E55" s="65"/>
      <c r="F55" s="47"/>
      <c r="G55" s="38"/>
      <c r="H55" s="38"/>
      <c r="I55" s="38"/>
      <c r="J55" s="48"/>
      <c r="K55" s="39"/>
      <c r="L55" s="39"/>
      <c r="M55" s="48"/>
    </row>
    <row r="56" spans="1:13" ht="24" customHeight="1" x14ac:dyDescent="0.25">
      <c r="A56" s="40"/>
      <c r="B56" s="41"/>
      <c r="C56" s="38"/>
      <c r="D56" s="37"/>
      <c r="E56" s="64"/>
      <c r="F56" s="47"/>
      <c r="G56" s="38"/>
      <c r="H56" s="38"/>
      <c r="I56" s="38"/>
      <c r="J56" s="48"/>
      <c r="K56" s="39"/>
      <c r="L56" s="39"/>
      <c r="M56" s="48"/>
    </row>
    <row r="57" spans="1:13" ht="24" customHeight="1" x14ac:dyDescent="0.25">
      <c r="A57" s="40"/>
      <c r="B57" s="41"/>
      <c r="C57" s="38"/>
      <c r="D57" s="37"/>
      <c r="E57" s="64"/>
      <c r="F57" s="47"/>
      <c r="G57" s="38"/>
      <c r="H57" s="38"/>
      <c r="I57" s="38"/>
      <c r="J57" s="48"/>
      <c r="K57" s="39"/>
      <c r="L57" s="39"/>
      <c r="M57" s="48"/>
    </row>
    <row r="58" spans="1:13" ht="24" customHeight="1" x14ac:dyDescent="0.25">
      <c r="A58" s="40"/>
      <c r="B58" s="41"/>
      <c r="C58" s="38"/>
      <c r="D58" s="37"/>
      <c r="E58" s="64"/>
      <c r="F58" s="47"/>
      <c r="G58" s="38"/>
      <c r="H58" s="38"/>
      <c r="I58" s="38"/>
      <c r="J58" s="48"/>
      <c r="K58" s="39"/>
      <c r="L58" s="39"/>
      <c r="M58" s="48"/>
    </row>
    <row r="59" spans="1:13" ht="24" customHeight="1" x14ac:dyDescent="0.25">
      <c r="A59" s="40"/>
      <c r="B59" s="41"/>
      <c r="C59" s="38"/>
      <c r="D59" s="37"/>
      <c r="E59" s="54"/>
      <c r="F59" s="47"/>
      <c r="G59" s="38"/>
      <c r="H59" s="38"/>
      <c r="I59" s="38"/>
      <c r="J59" s="48"/>
      <c r="K59" s="39"/>
      <c r="L59" s="39"/>
      <c r="M59" s="48"/>
    </row>
    <row r="60" spans="1:13" ht="24" customHeight="1" x14ac:dyDescent="0.25">
      <c r="A60" s="40"/>
      <c r="B60" s="41"/>
      <c r="C60" s="38"/>
      <c r="D60" s="37"/>
      <c r="E60" s="64"/>
      <c r="F60" s="47"/>
      <c r="G60" s="38"/>
      <c r="H60" s="38"/>
      <c r="I60" s="38"/>
      <c r="J60" s="48"/>
      <c r="K60" s="39"/>
      <c r="L60" s="32"/>
      <c r="M60" s="48"/>
    </row>
    <row r="61" spans="1:13" ht="24" customHeight="1" x14ac:dyDescent="0.25">
      <c r="A61" s="40"/>
      <c r="B61" s="41"/>
      <c r="C61" s="38"/>
      <c r="D61" s="37"/>
      <c r="E61" s="64"/>
      <c r="F61" s="47"/>
      <c r="G61" s="38"/>
      <c r="H61" s="38"/>
      <c r="I61" s="38"/>
      <c r="J61" s="48"/>
      <c r="K61" s="39"/>
      <c r="L61" s="39"/>
      <c r="M61" s="48"/>
    </row>
    <row r="62" spans="1:13" ht="24" customHeight="1" x14ac:dyDescent="0.25">
      <c r="A62" s="40"/>
      <c r="B62" s="41"/>
      <c r="C62" s="38"/>
      <c r="D62" s="37"/>
      <c r="E62" s="64"/>
      <c r="F62" s="47"/>
      <c r="G62" s="38"/>
      <c r="H62" s="38"/>
      <c r="I62" s="38"/>
      <c r="J62" s="48"/>
      <c r="K62" s="32"/>
      <c r="L62" s="32"/>
      <c r="M62" s="48"/>
    </row>
    <row r="63" spans="1:13" ht="24" customHeight="1" x14ac:dyDescent="0.25">
      <c r="A63" s="40"/>
      <c r="B63" s="41"/>
      <c r="C63" s="38"/>
      <c r="D63" s="37"/>
      <c r="E63" s="64"/>
      <c r="F63" s="47"/>
      <c r="G63" s="38"/>
      <c r="H63" s="38"/>
      <c r="I63" s="38"/>
      <c r="J63" s="48"/>
      <c r="K63" s="32"/>
      <c r="L63" s="32"/>
      <c r="M63" s="48"/>
    </row>
    <row r="64" spans="1:13" s="61" customFormat="1" x14ac:dyDescent="0.3">
      <c r="A64" s="50"/>
      <c r="B64" s="51"/>
      <c r="C64" s="52"/>
      <c r="D64" s="53"/>
      <c r="E64" s="54"/>
      <c r="F64" s="55"/>
      <c r="G64" s="56"/>
      <c r="H64" s="57"/>
      <c r="I64" s="56"/>
      <c r="J64" s="58"/>
      <c r="K64" s="59"/>
      <c r="L64" s="60"/>
      <c r="M64" s="58"/>
    </row>
    <row r="65" spans="1:13" x14ac:dyDescent="0.25">
      <c r="A65" s="40"/>
      <c r="B65" s="41"/>
      <c r="C65" s="38"/>
      <c r="D65" s="53"/>
      <c r="E65" s="64"/>
      <c r="F65" s="47"/>
      <c r="G65" s="38"/>
      <c r="H65" s="38"/>
      <c r="I65" s="38"/>
      <c r="J65" s="48"/>
      <c r="K65" s="39"/>
      <c r="L65" s="39"/>
      <c r="M65" s="48"/>
    </row>
    <row r="66" spans="1:13" x14ac:dyDescent="0.25">
      <c r="A66" s="40"/>
      <c r="B66" s="41"/>
      <c r="C66" s="38"/>
      <c r="D66" s="53"/>
      <c r="E66" s="64"/>
      <c r="F66" s="47"/>
      <c r="G66" s="38"/>
      <c r="H66" s="38"/>
      <c r="I66" s="38"/>
      <c r="J66" s="48"/>
      <c r="K66" s="39"/>
      <c r="L66" s="39"/>
      <c r="M66" s="48"/>
    </row>
    <row r="67" spans="1:13" x14ac:dyDescent="0.25">
      <c r="A67" s="40"/>
      <c r="B67" s="41"/>
      <c r="C67" s="38"/>
      <c r="D67" s="53"/>
      <c r="E67" s="64"/>
      <c r="F67" s="47"/>
      <c r="G67" s="38"/>
      <c r="H67" s="43"/>
      <c r="I67" s="38"/>
      <c r="J67" s="48"/>
      <c r="K67" s="39"/>
      <c r="L67" s="39"/>
      <c r="M67" s="48"/>
    </row>
    <row r="68" spans="1:13" x14ac:dyDescent="0.25">
      <c r="A68" s="40"/>
      <c r="B68" s="41"/>
      <c r="C68" s="38"/>
      <c r="D68" s="53"/>
      <c r="E68" s="64"/>
      <c r="F68" s="47"/>
      <c r="G68" s="38"/>
      <c r="H68" s="38"/>
      <c r="I68" s="38"/>
      <c r="J68" s="48"/>
      <c r="K68" s="39"/>
      <c r="L68" s="39"/>
      <c r="M68" s="48"/>
    </row>
    <row r="69" spans="1:13" x14ac:dyDescent="0.25">
      <c r="A69" s="40"/>
      <c r="B69" s="41"/>
      <c r="C69" s="38"/>
      <c r="D69" s="53"/>
      <c r="E69" s="54"/>
      <c r="F69" s="55"/>
      <c r="G69" s="38"/>
      <c r="H69" s="38"/>
      <c r="I69" s="38"/>
      <c r="J69" s="48"/>
      <c r="K69" s="39"/>
      <c r="L69" s="39"/>
      <c r="M69" s="48"/>
    </row>
    <row r="70" spans="1:13" x14ac:dyDescent="0.25">
      <c r="A70" s="40"/>
      <c r="B70" s="41"/>
      <c r="C70" s="38"/>
      <c r="D70" s="53"/>
      <c r="E70" s="54"/>
      <c r="F70" s="55"/>
      <c r="G70" s="38"/>
      <c r="H70" s="38"/>
      <c r="I70" s="38"/>
      <c r="J70" s="48"/>
      <c r="K70" s="39"/>
      <c r="L70" s="39"/>
      <c r="M70" s="48"/>
    </row>
    <row r="71" spans="1:13" x14ac:dyDescent="0.25">
      <c r="A71" s="40"/>
      <c r="B71" s="41"/>
      <c r="C71" s="38"/>
      <c r="D71" s="53"/>
      <c r="E71" s="64"/>
      <c r="F71" s="47"/>
      <c r="G71" s="38"/>
      <c r="H71" s="38"/>
      <c r="I71" s="38"/>
      <c r="J71" s="48"/>
      <c r="K71" s="39"/>
      <c r="L71" s="39"/>
      <c r="M71" s="48"/>
    </row>
    <row r="72" spans="1:13" x14ac:dyDescent="0.25">
      <c r="A72" s="40"/>
      <c r="B72" s="41"/>
      <c r="C72" s="38"/>
      <c r="D72" s="53"/>
      <c r="E72" s="64"/>
      <c r="F72" s="47"/>
      <c r="G72" s="38"/>
      <c r="H72" s="38"/>
      <c r="I72" s="38"/>
      <c r="J72" s="48"/>
      <c r="K72" s="39"/>
      <c r="L72" s="39"/>
      <c r="M72" s="48"/>
    </row>
    <row r="73" spans="1:13" x14ac:dyDescent="0.25">
      <c r="A73" s="40"/>
      <c r="B73" s="41"/>
      <c r="C73" s="38"/>
      <c r="D73" s="53"/>
      <c r="E73" s="64"/>
      <c r="F73" s="47"/>
      <c r="G73" s="38"/>
      <c r="H73" s="38"/>
      <c r="I73" s="38"/>
      <c r="J73" s="48"/>
      <c r="K73" s="39"/>
      <c r="L73" s="39"/>
      <c r="M73" s="48"/>
    </row>
    <row r="74" spans="1:13" x14ac:dyDescent="0.25">
      <c r="A74" s="40"/>
      <c r="B74" s="41"/>
      <c r="C74" s="38"/>
      <c r="D74" s="37"/>
      <c r="E74" s="64"/>
      <c r="F74" s="55"/>
      <c r="G74" s="38"/>
      <c r="H74" s="38"/>
      <c r="I74" s="38"/>
      <c r="J74" s="48"/>
      <c r="K74" s="39"/>
      <c r="L74" s="39"/>
      <c r="M74" s="48"/>
    </row>
    <row r="75" spans="1:13" x14ac:dyDescent="0.25">
      <c r="A75" s="40"/>
      <c r="B75" s="41"/>
      <c r="C75" s="38"/>
      <c r="D75" s="37"/>
      <c r="E75" s="64"/>
      <c r="F75" s="47"/>
      <c r="G75" s="38"/>
      <c r="H75" s="38"/>
      <c r="I75" s="38"/>
      <c r="J75" s="48"/>
      <c r="K75" s="39"/>
      <c r="L75" s="39"/>
      <c r="M75" s="48"/>
    </row>
    <row r="76" spans="1:13" x14ac:dyDescent="0.25">
      <c r="A76" s="40"/>
      <c r="B76" s="41"/>
      <c r="C76" s="38"/>
      <c r="D76" s="37"/>
      <c r="E76" s="64"/>
      <c r="F76" s="47"/>
      <c r="G76" s="38"/>
      <c r="H76" s="38"/>
      <c r="I76" s="38"/>
      <c r="J76" s="48"/>
      <c r="K76" s="39"/>
      <c r="L76" s="39"/>
      <c r="M76" s="48"/>
    </row>
    <row r="77" spans="1:13" x14ac:dyDescent="0.25">
      <c r="A77" s="40"/>
      <c r="B77" s="41"/>
      <c r="C77" s="38"/>
      <c r="D77" s="37"/>
      <c r="E77" s="64"/>
      <c r="F77" s="47"/>
      <c r="G77" s="38"/>
      <c r="H77" s="38"/>
      <c r="I77" s="38"/>
      <c r="J77" s="48"/>
      <c r="K77" s="39"/>
      <c r="L77" s="39"/>
      <c r="M77" s="48"/>
    </row>
    <row r="78" spans="1:13" x14ac:dyDescent="0.25">
      <c r="A78" s="40"/>
      <c r="B78" s="41"/>
      <c r="C78" s="38"/>
      <c r="D78" s="37"/>
      <c r="E78" s="64"/>
      <c r="F78" s="46"/>
      <c r="G78" s="38"/>
      <c r="H78" s="38"/>
      <c r="I78" s="38"/>
      <c r="J78" s="48"/>
      <c r="K78" s="39"/>
      <c r="L78" s="39"/>
      <c r="M78" s="34"/>
    </row>
    <row r="79" spans="1:13" x14ac:dyDescent="0.25">
      <c r="A79" s="36"/>
      <c r="B79" s="36"/>
      <c r="C79" s="36"/>
      <c r="D79" s="37"/>
      <c r="E79" s="67"/>
      <c r="F79" s="46"/>
      <c r="G79" s="36"/>
      <c r="H79" s="36"/>
      <c r="I79" s="38"/>
      <c r="J79" s="48"/>
      <c r="K79" s="39"/>
      <c r="L79" s="39"/>
      <c r="M79" s="48"/>
    </row>
    <row r="80" spans="1:13" x14ac:dyDescent="0.25">
      <c r="A80" s="40"/>
      <c r="B80" s="41"/>
      <c r="C80" s="38"/>
      <c r="D80" s="37"/>
      <c r="E80" s="64"/>
      <c r="F80" s="46"/>
      <c r="G80" s="38"/>
      <c r="H80" s="38"/>
      <c r="I80" s="38"/>
      <c r="J80" s="48"/>
      <c r="K80" s="39"/>
      <c r="L80" s="39"/>
      <c r="M80" s="48"/>
    </row>
    <row r="81" spans="1:13" x14ac:dyDescent="0.25">
      <c r="A81" s="40"/>
      <c r="B81" s="41"/>
      <c r="C81" s="38"/>
      <c r="D81" s="37"/>
      <c r="E81" s="54"/>
      <c r="F81" s="46"/>
      <c r="G81" s="38"/>
      <c r="H81" s="38"/>
      <c r="I81" s="38"/>
      <c r="J81" s="48"/>
      <c r="K81" s="39"/>
      <c r="L81" s="39"/>
      <c r="M81" s="48"/>
    </row>
    <row r="82" spans="1:13" x14ac:dyDescent="0.25">
      <c r="A82" s="36"/>
      <c r="B82" s="36"/>
      <c r="C82" s="38"/>
      <c r="D82" s="37"/>
      <c r="E82" s="67"/>
      <c r="F82" s="46"/>
      <c r="G82" s="36"/>
      <c r="H82" s="36"/>
      <c r="I82" s="38"/>
      <c r="J82" s="48"/>
      <c r="K82" s="39"/>
      <c r="L82" s="39"/>
      <c r="M82" s="48"/>
    </row>
    <row r="83" spans="1:13" x14ac:dyDescent="0.25">
      <c r="A83" s="40"/>
      <c r="B83" s="41"/>
      <c r="C83" s="38"/>
      <c r="D83" s="37"/>
      <c r="E83" s="54"/>
      <c r="F83" s="46"/>
      <c r="G83" s="38"/>
      <c r="H83" s="38"/>
      <c r="I83" s="38"/>
      <c r="J83" s="48"/>
      <c r="K83" s="39"/>
      <c r="L83" s="39"/>
      <c r="M83" s="48"/>
    </row>
    <row r="84" spans="1:13" x14ac:dyDescent="0.25">
      <c r="A84" s="40"/>
      <c r="B84" s="41"/>
      <c r="C84" s="38"/>
      <c r="D84" s="37"/>
      <c r="E84" s="64"/>
      <c r="F84" s="46"/>
      <c r="G84" s="38"/>
      <c r="H84" s="38"/>
      <c r="I84" s="38"/>
      <c r="J84" s="48"/>
      <c r="K84" s="39"/>
      <c r="L84" s="39"/>
      <c r="M84" s="34"/>
    </row>
    <row r="85" spans="1:13" x14ac:dyDescent="0.25">
      <c r="A85" s="36"/>
      <c r="B85" s="36"/>
      <c r="C85" s="36"/>
      <c r="D85" s="37"/>
      <c r="E85" s="67"/>
      <c r="F85" s="46"/>
      <c r="G85" s="36"/>
      <c r="H85" s="36"/>
      <c r="I85" s="38"/>
      <c r="J85" s="48"/>
      <c r="K85" s="39"/>
      <c r="L85" s="39"/>
      <c r="M85" s="48"/>
    </row>
    <row r="86" spans="1:13" x14ac:dyDescent="0.25">
      <c r="A86" s="40"/>
      <c r="B86" s="41"/>
      <c r="C86" s="38"/>
      <c r="D86" s="37"/>
      <c r="E86" s="64"/>
      <c r="F86" s="46"/>
      <c r="G86" s="38"/>
      <c r="H86" s="38"/>
      <c r="I86" s="38"/>
      <c r="J86" s="48"/>
      <c r="K86" s="39"/>
      <c r="L86" s="39"/>
      <c r="M86" s="48"/>
    </row>
    <row r="87" spans="1:13" x14ac:dyDescent="0.25">
      <c r="A87" s="40"/>
      <c r="B87" s="41"/>
      <c r="C87" s="38"/>
      <c r="D87" s="37"/>
      <c r="E87" s="64"/>
      <c r="F87" s="46"/>
      <c r="G87" s="38"/>
      <c r="H87" s="38"/>
      <c r="I87" s="38"/>
      <c r="J87" s="48"/>
      <c r="K87" s="39"/>
      <c r="L87" s="39"/>
      <c r="M87" s="48"/>
    </row>
    <row r="88" spans="1:13" x14ac:dyDescent="0.25">
      <c r="A88" s="36"/>
      <c r="B88" s="36"/>
      <c r="C88" s="36"/>
      <c r="D88" s="37"/>
      <c r="E88" s="64"/>
      <c r="F88" s="46"/>
      <c r="G88" s="36"/>
      <c r="H88" s="36"/>
      <c r="I88" s="38"/>
      <c r="J88" s="48"/>
      <c r="K88" s="39"/>
      <c r="L88" s="39"/>
      <c r="M88" s="48"/>
    </row>
    <row r="89" spans="1:13" x14ac:dyDescent="0.25">
      <c r="A89" s="40"/>
      <c r="B89" s="41"/>
      <c r="C89" s="36"/>
      <c r="D89" s="37"/>
      <c r="E89" s="64"/>
      <c r="F89" s="46"/>
      <c r="G89" s="38"/>
      <c r="H89" s="38"/>
      <c r="I89" s="38"/>
      <c r="J89" s="48"/>
      <c r="K89" s="39"/>
      <c r="L89" s="39"/>
      <c r="M89" s="48"/>
    </row>
    <row r="90" spans="1:13" x14ac:dyDescent="0.25">
      <c r="A90" s="40"/>
      <c r="B90" s="41"/>
      <c r="C90" s="36"/>
      <c r="D90" s="37"/>
      <c r="E90" s="64"/>
      <c r="F90" s="46"/>
      <c r="G90" s="38"/>
      <c r="H90" s="38"/>
      <c r="I90" s="38"/>
      <c r="J90" s="48"/>
      <c r="K90" s="39"/>
      <c r="L90" s="39"/>
      <c r="M90" s="34"/>
    </row>
    <row r="91" spans="1:13" x14ac:dyDescent="0.25">
      <c r="A91" s="36"/>
      <c r="B91" s="41"/>
      <c r="C91" s="36"/>
      <c r="D91" s="37"/>
      <c r="E91" s="67"/>
      <c r="F91" s="46"/>
      <c r="G91" s="36"/>
      <c r="H91" s="36"/>
      <c r="I91" s="38"/>
      <c r="J91" s="48"/>
      <c r="K91" s="39"/>
      <c r="L91" s="39"/>
      <c r="M91" s="48"/>
    </row>
    <row r="92" spans="1:13" x14ac:dyDescent="0.25">
      <c r="A92" s="40"/>
      <c r="B92" s="41"/>
      <c r="C92" s="36"/>
      <c r="D92" s="37"/>
      <c r="E92" s="67"/>
      <c r="F92" s="46"/>
      <c r="G92" s="38"/>
      <c r="H92" s="38"/>
      <c r="I92" s="38"/>
      <c r="J92" s="48"/>
      <c r="K92" s="39"/>
      <c r="L92" s="39"/>
      <c r="M92" s="48"/>
    </row>
    <row r="93" spans="1:13" x14ac:dyDescent="0.25">
      <c r="A93" s="36"/>
      <c r="B93" s="39"/>
      <c r="C93" s="36"/>
      <c r="D93" s="37"/>
      <c r="E93" s="64"/>
      <c r="F93" s="46"/>
      <c r="G93" s="38"/>
      <c r="H93" s="38"/>
      <c r="I93" s="38"/>
      <c r="J93" s="48"/>
      <c r="K93" s="39"/>
      <c r="L93" s="39"/>
      <c r="M93" s="34"/>
    </row>
    <row r="94" spans="1:13" x14ac:dyDescent="0.25">
      <c r="A94" s="36"/>
      <c r="B94" s="39"/>
      <c r="C94" s="36"/>
      <c r="D94" s="37"/>
      <c r="E94" s="65"/>
      <c r="F94" s="46"/>
      <c r="G94" s="38"/>
      <c r="H94" s="38"/>
      <c r="I94" s="38"/>
      <c r="J94" s="48"/>
      <c r="K94" s="39"/>
      <c r="L94" s="38"/>
      <c r="M94" s="38"/>
    </row>
    <row r="95" spans="1:13" x14ac:dyDescent="0.25">
      <c r="A95" s="36"/>
      <c r="B95" s="39"/>
      <c r="C95" s="36"/>
      <c r="D95" s="37"/>
      <c r="E95" s="65"/>
      <c r="F95" s="46"/>
      <c r="G95" s="38"/>
      <c r="H95" s="38"/>
      <c r="I95" s="68"/>
      <c r="J95" s="48"/>
      <c r="K95" s="39"/>
      <c r="L95" s="38"/>
      <c r="M95" s="38"/>
    </row>
    <row r="96" spans="1:13" x14ac:dyDescent="0.25">
      <c r="A96" s="36"/>
      <c r="B96" s="39"/>
      <c r="C96" s="36"/>
      <c r="D96" s="37"/>
      <c r="E96" s="65"/>
      <c r="F96" s="46"/>
      <c r="G96" s="38"/>
      <c r="H96" s="38"/>
      <c r="I96" s="38"/>
      <c r="J96" s="48"/>
      <c r="K96" s="39"/>
      <c r="L96" s="39"/>
      <c r="M96" s="38"/>
    </row>
    <row r="97" spans="1:13" x14ac:dyDescent="0.25">
      <c r="A97" s="36"/>
      <c r="B97" s="39"/>
      <c r="C97" s="36"/>
      <c r="D97" s="37"/>
      <c r="E97" s="65"/>
      <c r="F97" s="46"/>
      <c r="G97" s="38"/>
      <c r="H97" s="38"/>
      <c r="I97" s="38"/>
      <c r="J97" s="48"/>
      <c r="K97" s="39"/>
      <c r="L97" s="39"/>
      <c r="M97" s="38"/>
    </row>
    <row r="98" spans="1:13" x14ac:dyDescent="0.25">
      <c r="A98" s="36"/>
      <c r="B98" s="39"/>
      <c r="C98" s="36"/>
      <c r="D98" s="37"/>
      <c r="E98" s="65"/>
      <c r="F98" s="46"/>
      <c r="G98" s="38"/>
      <c r="H98" s="38"/>
      <c r="I98" s="38"/>
      <c r="J98" s="48"/>
      <c r="K98" s="39"/>
      <c r="L98" s="39"/>
      <c r="M98" s="48"/>
    </row>
    <row r="99" spans="1:13" x14ac:dyDescent="0.25">
      <c r="A99" s="36"/>
      <c r="B99" s="39"/>
      <c r="C99" s="36"/>
      <c r="D99" s="37"/>
      <c r="E99" s="65"/>
      <c r="F99" s="46"/>
      <c r="G99" s="38"/>
      <c r="H99" s="38"/>
      <c r="I99" s="38"/>
      <c r="J99" s="48"/>
      <c r="K99" s="39"/>
      <c r="L99" s="38"/>
      <c r="M99" s="48"/>
    </row>
    <row r="100" spans="1:13" x14ac:dyDescent="0.25">
      <c r="A100" s="36"/>
      <c r="B100" s="39"/>
      <c r="C100" s="38"/>
      <c r="D100" s="37"/>
      <c r="E100" s="64"/>
      <c r="F100" s="46"/>
      <c r="G100" s="38"/>
      <c r="H100" s="38"/>
      <c r="I100" s="38"/>
      <c r="J100" s="48"/>
      <c r="K100" s="39"/>
      <c r="L100" s="38"/>
      <c r="M100" s="48"/>
    </row>
    <row r="101" spans="1:13" x14ac:dyDescent="0.25">
      <c r="A101" s="36"/>
      <c r="B101" s="39"/>
      <c r="C101" s="38"/>
      <c r="D101" s="37"/>
      <c r="E101" s="65"/>
      <c r="F101" s="46"/>
      <c r="G101" s="38"/>
      <c r="H101" s="38"/>
      <c r="I101" s="38"/>
      <c r="J101" s="48"/>
      <c r="K101" s="39"/>
      <c r="L101" s="38"/>
      <c r="M101" s="48"/>
    </row>
    <row r="102" spans="1:13" x14ac:dyDescent="0.25">
      <c r="A102" s="36"/>
      <c r="B102" s="39"/>
      <c r="C102" s="38"/>
      <c r="D102" s="37"/>
      <c r="E102" s="69"/>
      <c r="F102" s="46"/>
      <c r="G102" s="38"/>
      <c r="H102" s="38"/>
      <c r="I102" s="38"/>
      <c r="J102" s="48"/>
      <c r="K102" s="39"/>
      <c r="L102" s="39"/>
      <c r="M102" s="48"/>
    </row>
    <row r="103" spans="1:13" x14ac:dyDescent="0.25">
      <c r="A103" s="36"/>
      <c r="B103" s="39"/>
      <c r="C103" s="38"/>
      <c r="D103" s="37"/>
      <c r="E103" s="65"/>
      <c r="F103" s="46"/>
      <c r="G103" s="38"/>
      <c r="H103" s="38"/>
      <c r="I103" s="38"/>
      <c r="J103" s="48"/>
      <c r="K103" s="39"/>
      <c r="L103" s="38"/>
      <c r="M103" s="48"/>
    </row>
    <row r="104" spans="1:13" x14ac:dyDescent="0.25">
      <c r="A104" s="36"/>
      <c r="B104" s="39"/>
      <c r="C104" s="38"/>
      <c r="D104" s="37"/>
      <c r="E104" s="65"/>
      <c r="F104" s="46"/>
      <c r="G104" s="38"/>
      <c r="H104" s="38"/>
      <c r="I104" s="38"/>
      <c r="J104" s="48"/>
      <c r="K104" s="39"/>
      <c r="L104" s="38"/>
      <c r="M104" s="48"/>
    </row>
    <row r="105" spans="1:13" x14ac:dyDescent="0.25">
      <c r="A105" s="36"/>
      <c r="B105" s="39"/>
      <c r="C105" s="38"/>
      <c r="D105" s="37"/>
      <c r="E105" s="70"/>
      <c r="F105" s="46"/>
      <c r="G105" s="38"/>
      <c r="H105" s="38"/>
      <c r="I105" s="38"/>
      <c r="J105" s="48"/>
      <c r="K105" s="39"/>
      <c r="L105" s="38"/>
      <c r="M105" s="48"/>
    </row>
    <row r="106" spans="1:13" x14ac:dyDescent="0.25">
      <c r="A106" s="36"/>
      <c r="B106" s="39"/>
      <c r="C106" s="38"/>
      <c r="D106" s="37"/>
      <c r="E106" s="70"/>
      <c r="F106" s="46"/>
      <c r="G106" s="38"/>
      <c r="H106" s="38"/>
      <c r="I106" s="38"/>
      <c r="J106" s="48"/>
      <c r="K106" s="39"/>
      <c r="L106" s="38"/>
      <c r="M106" s="48"/>
    </row>
    <row r="107" spans="1:13" x14ac:dyDescent="0.25">
      <c r="A107" s="36"/>
      <c r="B107" s="39"/>
      <c r="C107" s="38"/>
      <c r="D107" s="37"/>
      <c r="E107" s="64"/>
      <c r="F107" s="46"/>
      <c r="G107" s="38"/>
      <c r="H107" s="38"/>
      <c r="I107" s="38"/>
      <c r="J107" s="48"/>
      <c r="K107" s="39"/>
      <c r="L107" s="39"/>
      <c r="M107" s="48"/>
    </row>
    <row r="108" spans="1:13" x14ac:dyDescent="0.25">
      <c r="A108" s="36"/>
      <c r="B108" s="39"/>
      <c r="C108" s="38"/>
      <c r="D108" s="37"/>
      <c r="E108" s="70"/>
      <c r="F108" s="46"/>
      <c r="G108" s="38"/>
      <c r="H108" s="38"/>
      <c r="I108" s="38"/>
      <c r="J108" s="48"/>
      <c r="K108" s="39"/>
      <c r="L108" s="39"/>
      <c r="M108" s="48"/>
    </row>
    <row r="109" spans="1:13" x14ac:dyDescent="0.25">
      <c r="A109" s="36"/>
      <c r="B109" s="39"/>
      <c r="C109" s="38"/>
      <c r="D109" s="37"/>
      <c r="E109" s="64"/>
      <c r="F109" s="46"/>
      <c r="G109" s="38"/>
      <c r="H109" s="38"/>
      <c r="I109" s="38"/>
      <c r="J109" s="48"/>
      <c r="K109" s="32"/>
      <c r="L109" s="32"/>
      <c r="M109" s="48"/>
    </row>
    <row r="110" spans="1:13" x14ac:dyDescent="0.25">
      <c r="A110" s="36"/>
      <c r="B110" s="39"/>
      <c r="C110" s="38"/>
      <c r="D110" s="37"/>
      <c r="E110" s="70"/>
      <c r="F110" s="46"/>
      <c r="G110" s="38"/>
      <c r="H110" s="38"/>
      <c r="I110" s="38"/>
      <c r="J110" s="48"/>
      <c r="K110" s="39"/>
      <c r="L110" s="39"/>
      <c r="M110" s="48"/>
    </row>
    <row r="111" spans="1:13" x14ac:dyDescent="0.25">
      <c r="A111" s="36"/>
      <c r="B111" s="39"/>
      <c r="C111" s="38"/>
      <c r="D111" s="37"/>
      <c r="E111" s="70"/>
      <c r="F111" s="46"/>
      <c r="G111" s="38"/>
      <c r="H111" s="38"/>
      <c r="I111" s="38"/>
      <c r="J111" s="48"/>
      <c r="K111" s="39"/>
      <c r="L111" s="39"/>
      <c r="M111" s="48"/>
    </row>
    <row r="112" spans="1:13" x14ac:dyDescent="0.25">
      <c r="A112" s="36"/>
      <c r="B112" s="39"/>
      <c r="C112" s="38"/>
      <c r="D112" s="37"/>
      <c r="E112" s="70"/>
      <c r="F112" s="46"/>
      <c r="G112" s="38"/>
      <c r="H112" s="38"/>
      <c r="I112" s="38"/>
      <c r="J112" s="48"/>
      <c r="K112" s="39"/>
      <c r="L112" s="39"/>
      <c r="M112" s="48"/>
    </row>
    <row r="113" spans="1:13" x14ac:dyDescent="0.25">
      <c r="A113" s="36"/>
      <c r="B113" s="39"/>
      <c r="C113" s="38"/>
      <c r="D113" s="37"/>
      <c r="E113" s="70"/>
      <c r="F113" s="46"/>
      <c r="G113" s="38"/>
      <c r="H113" s="38"/>
      <c r="I113" s="38"/>
      <c r="J113" s="48"/>
      <c r="K113" s="39"/>
      <c r="L113" s="39"/>
      <c r="M113" s="48"/>
    </row>
    <row r="114" spans="1:13" x14ac:dyDescent="0.25">
      <c r="A114" s="36"/>
      <c r="B114" s="39"/>
      <c r="C114" s="38"/>
      <c r="D114" s="37"/>
      <c r="E114" s="70"/>
      <c r="F114" s="46"/>
      <c r="G114" s="38"/>
      <c r="H114" s="38"/>
      <c r="I114" s="38"/>
      <c r="J114" s="48"/>
      <c r="K114" s="39"/>
      <c r="L114" s="39"/>
      <c r="M114" s="48"/>
    </row>
    <row r="115" spans="1:13" x14ac:dyDescent="0.25">
      <c r="A115" s="36"/>
      <c r="B115" s="39"/>
      <c r="C115" s="38"/>
      <c r="D115" s="37"/>
      <c r="E115" s="70"/>
      <c r="F115" s="46"/>
      <c r="G115" s="38"/>
      <c r="H115" s="38"/>
      <c r="I115" s="38"/>
      <c r="J115" s="48"/>
      <c r="K115" s="39"/>
      <c r="L115" s="39"/>
      <c r="M115" s="48"/>
    </row>
    <row r="116" spans="1:13" x14ac:dyDescent="0.25">
      <c r="A116" s="36"/>
      <c r="B116" s="39"/>
      <c r="C116" s="38"/>
      <c r="D116" s="37"/>
      <c r="E116" s="71"/>
      <c r="F116" s="46"/>
      <c r="G116" s="38"/>
      <c r="H116" s="38"/>
      <c r="I116" s="38"/>
      <c r="J116" s="48"/>
      <c r="K116" s="39"/>
      <c r="L116" s="39"/>
      <c r="M116" s="48"/>
    </row>
    <row r="117" spans="1:13" x14ac:dyDescent="0.25">
      <c r="A117" s="36"/>
      <c r="B117" s="39"/>
      <c r="C117" s="38"/>
      <c r="D117" s="37"/>
      <c r="E117" s="69"/>
      <c r="F117" s="46"/>
      <c r="G117" s="38"/>
      <c r="H117" s="38"/>
      <c r="I117" s="38"/>
      <c r="J117" s="48"/>
      <c r="K117" s="38"/>
      <c r="L117" s="38"/>
      <c r="M117" s="48"/>
    </row>
    <row r="118" spans="1:13" x14ac:dyDescent="0.25">
      <c r="A118" s="72"/>
      <c r="B118" s="75"/>
      <c r="C118" s="73"/>
      <c r="D118" s="74"/>
      <c r="E118" s="70"/>
      <c r="F118" s="46"/>
      <c r="G118" s="38"/>
      <c r="H118" s="38"/>
      <c r="I118" s="38"/>
      <c r="J118" s="48"/>
      <c r="K118" s="39"/>
      <c r="L118" s="39"/>
      <c r="M118" s="48"/>
    </row>
    <row r="119" spans="1:13" x14ac:dyDescent="0.25">
      <c r="A119" s="36"/>
      <c r="B119" s="39"/>
      <c r="C119" s="73"/>
      <c r="D119" s="37"/>
      <c r="E119" s="64"/>
      <c r="F119" s="46"/>
      <c r="G119" s="38"/>
      <c r="H119" s="38"/>
      <c r="I119" s="38"/>
      <c r="J119" s="48"/>
      <c r="K119" s="39"/>
      <c r="L119" s="39"/>
      <c r="M119" s="48"/>
    </row>
    <row r="120" spans="1:13" x14ac:dyDescent="0.25">
      <c r="A120" s="36"/>
      <c r="B120" s="39"/>
      <c r="C120" s="38"/>
      <c r="D120" s="37"/>
      <c r="E120" s="70"/>
      <c r="F120" s="46"/>
      <c r="G120" s="38"/>
      <c r="H120" s="38"/>
      <c r="I120" s="38"/>
      <c r="J120" s="48"/>
      <c r="K120" s="39"/>
      <c r="L120" s="39"/>
      <c r="M120" s="48"/>
    </row>
  </sheetData>
  <autoFilter ref="A1:M120">
    <filterColumn colId="10" showButton="0"/>
  </autoFilter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8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F23:F120 F3:F21">
      <formula1>procedura</formula1>
    </dataValidation>
    <dataValidation type="list" allowBlank="1" showInputMessage="1" showErrorMessage="1" sqref="D3:D40">
      <formula1>struttura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J14" sqref="J14"/>
    </sheetView>
  </sheetViews>
  <sheetFormatPr defaultRowHeight="14.4" x14ac:dyDescent="0.3"/>
  <cols>
    <col min="1" max="1" width="21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77" t="s">
        <v>57</v>
      </c>
    </row>
    <row r="2" spans="1:8" x14ac:dyDescent="0.3">
      <c r="A2" s="1" t="s">
        <v>37</v>
      </c>
      <c r="B2" s="2">
        <v>43382</v>
      </c>
    </row>
    <row r="3" spans="1:8" x14ac:dyDescent="0.3">
      <c r="A3" s="78" t="s">
        <v>25</v>
      </c>
      <c r="B3" s="86">
        <v>3000</v>
      </c>
    </row>
    <row r="4" spans="1:8" x14ac:dyDescent="0.3">
      <c r="A4" s="1" t="s">
        <v>38</v>
      </c>
      <c r="B4" s="83" t="s">
        <v>58</v>
      </c>
    </row>
    <row r="5" spans="1:8" x14ac:dyDescent="0.3">
      <c r="A5" s="78" t="s">
        <v>59</v>
      </c>
      <c r="B5" s="78"/>
    </row>
    <row r="8" spans="1:8" s="5" customFormat="1" ht="28.8" x14ac:dyDescent="0.3">
      <c r="A8" s="8" t="s">
        <v>28</v>
      </c>
      <c r="B8" s="9" t="s">
        <v>29</v>
      </c>
      <c r="C8" s="10" t="s">
        <v>30</v>
      </c>
      <c r="G8" s="99" t="s">
        <v>35</v>
      </c>
      <c r="H8" s="100"/>
    </row>
    <row r="9" spans="1:8" x14ac:dyDescent="0.3">
      <c r="A9" s="15"/>
      <c r="B9" s="16">
        <v>44123</v>
      </c>
      <c r="C9" s="22">
        <v>183</v>
      </c>
      <c r="G9" s="7" t="s">
        <v>32</v>
      </c>
      <c r="H9" s="22">
        <v>3000</v>
      </c>
    </row>
    <row r="10" spans="1:8" x14ac:dyDescent="0.3">
      <c r="A10" s="17" t="s">
        <v>60</v>
      </c>
      <c r="B10" s="18">
        <v>44180</v>
      </c>
      <c r="C10" s="23">
        <v>121</v>
      </c>
      <c r="G10" s="6" t="s">
        <v>33</v>
      </c>
      <c r="H10" s="23">
        <f>+C29</f>
        <v>304</v>
      </c>
    </row>
    <row r="11" spans="1:8" ht="15" thickBot="1" x14ac:dyDescent="0.35">
      <c r="A11" s="17"/>
      <c r="B11" s="18"/>
      <c r="C11" s="23"/>
      <c r="G11" s="11"/>
      <c r="H11" s="12"/>
    </row>
    <row r="12" spans="1:8" ht="15" thickBot="1" x14ac:dyDescent="0.35">
      <c r="A12" s="17"/>
      <c r="B12" s="18"/>
      <c r="C12" s="23"/>
      <c r="G12" s="26" t="s">
        <v>34</v>
      </c>
      <c r="H12" s="27">
        <f>+H9-H10</f>
        <v>2696</v>
      </c>
    </row>
    <row r="13" spans="1:8" x14ac:dyDescent="0.3">
      <c r="A13" s="17"/>
      <c r="B13" s="19"/>
      <c r="C13" s="23"/>
    </row>
    <row r="14" spans="1:8" x14ac:dyDescent="0.3">
      <c r="A14" s="17"/>
      <c r="B14" s="19"/>
      <c r="C14" s="23"/>
    </row>
    <row r="15" spans="1:8" x14ac:dyDescent="0.3">
      <c r="A15" s="17"/>
      <c r="B15" s="19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304</v>
      </c>
    </row>
  </sheetData>
  <mergeCells count="1">
    <mergeCell ref="G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B10"/>
  <sheetViews>
    <sheetView workbookViewId="0">
      <selection activeCell="B14" sqref="B14"/>
    </sheetView>
  </sheetViews>
  <sheetFormatPr defaultRowHeight="14.4" x14ac:dyDescent="0.3"/>
  <cols>
    <col min="1" max="1" width="37.44140625" customWidth="1"/>
    <col min="2" max="2" width="76.88671875" customWidth="1"/>
  </cols>
  <sheetData>
    <row r="1" spans="1:2" x14ac:dyDescent="0.3">
      <c r="A1" t="s">
        <v>11</v>
      </c>
      <c r="B1" t="s">
        <v>63</v>
      </c>
    </row>
    <row r="2" spans="1:2" x14ac:dyDescent="0.3">
      <c r="A2" t="s">
        <v>12</v>
      </c>
      <c r="B2" t="s">
        <v>64</v>
      </c>
    </row>
    <row r="3" spans="1:2" x14ac:dyDescent="0.3">
      <c r="A3" t="s">
        <v>16</v>
      </c>
      <c r="B3" t="s">
        <v>65</v>
      </c>
    </row>
    <row r="4" spans="1:2" x14ac:dyDescent="0.3">
      <c r="A4" t="s">
        <v>15</v>
      </c>
      <c r="B4" t="s">
        <v>66</v>
      </c>
    </row>
    <row r="5" spans="1:2" x14ac:dyDescent="0.3">
      <c r="A5" t="s">
        <v>13</v>
      </c>
      <c r="B5" t="s">
        <v>67</v>
      </c>
    </row>
    <row r="6" spans="1:2" ht="16.2" customHeight="1" x14ac:dyDescent="0.3">
      <c r="A6" t="s">
        <v>14</v>
      </c>
      <c r="B6" t="s">
        <v>62</v>
      </c>
    </row>
    <row r="7" spans="1:2" x14ac:dyDescent="0.3">
      <c r="A7" t="s">
        <v>17</v>
      </c>
      <c r="B7" t="s">
        <v>68</v>
      </c>
    </row>
    <row r="8" spans="1:2" x14ac:dyDescent="0.3">
      <c r="A8" t="s">
        <v>18</v>
      </c>
    </row>
    <row r="9" spans="1:2" x14ac:dyDescent="0.3">
      <c r="A9" t="s">
        <v>19</v>
      </c>
    </row>
    <row r="10" spans="1:2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H29"/>
  <sheetViews>
    <sheetView workbookViewId="0">
      <selection activeCell="M31" sqref="M31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</row>
    <row r="2" spans="1:8" x14ac:dyDescent="0.3">
      <c r="A2" s="1" t="s">
        <v>24</v>
      </c>
      <c r="B2" s="2"/>
    </row>
    <row r="3" spans="1:8" x14ac:dyDescent="0.3">
      <c r="A3" s="4" t="s">
        <v>25</v>
      </c>
      <c r="B3" s="3"/>
    </row>
    <row r="4" spans="1:8" x14ac:dyDescent="0.3">
      <c r="A4" s="1" t="s">
        <v>26</v>
      </c>
    </row>
    <row r="5" spans="1:8" x14ac:dyDescent="0.3">
      <c r="A5" s="4" t="s">
        <v>27</v>
      </c>
      <c r="B5" s="4"/>
    </row>
    <row r="8" spans="1:8" s="5" customFormat="1" ht="28.8" x14ac:dyDescent="0.3">
      <c r="A8" s="8" t="s">
        <v>28</v>
      </c>
      <c r="B8" s="9" t="s">
        <v>29</v>
      </c>
      <c r="C8" s="10" t="s">
        <v>30</v>
      </c>
      <c r="G8" s="99" t="s">
        <v>35</v>
      </c>
      <c r="H8" s="100"/>
    </row>
    <row r="9" spans="1:8" x14ac:dyDescent="0.3">
      <c r="A9" s="15"/>
      <c r="B9" s="16"/>
      <c r="C9" s="22"/>
      <c r="G9" s="7" t="s">
        <v>32</v>
      </c>
      <c r="H9" s="22">
        <f>+B3</f>
        <v>0</v>
      </c>
    </row>
    <row r="10" spans="1:8" x14ac:dyDescent="0.3">
      <c r="A10" s="17"/>
      <c r="B10" s="18"/>
      <c r="C10" s="23"/>
      <c r="G10" s="6" t="s">
        <v>33</v>
      </c>
      <c r="H10" s="23">
        <f>+C29</f>
        <v>0</v>
      </c>
    </row>
    <row r="11" spans="1:8" ht="15" thickBot="1" x14ac:dyDescent="0.35">
      <c r="A11" s="17"/>
      <c r="B11" s="18"/>
      <c r="C11" s="23"/>
      <c r="G11" s="11"/>
      <c r="H11" s="12"/>
    </row>
    <row r="12" spans="1:8" ht="15" thickBot="1" x14ac:dyDescent="0.35">
      <c r="A12" s="17"/>
      <c r="B12" s="19"/>
      <c r="C12" s="23"/>
      <c r="G12" s="26" t="s">
        <v>34</v>
      </c>
      <c r="H12" s="27">
        <f>+H9-H10</f>
        <v>0</v>
      </c>
    </row>
    <row r="13" spans="1:8" x14ac:dyDescent="0.3">
      <c r="A13" s="17"/>
      <c r="B13" s="19"/>
      <c r="C13" s="23"/>
    </row>
    <row r="14" spans="1:8" x14ac:dyDescent="0.3">
      <c r="A14" s="17"/>
      <c r="B14" s="19"/>
      <c r="C14" s="23"/>
    </row>
    <row r="15" spans="1:8" x14ac:dyDescent="0.3">
      <c r="A15" s="17"/>
      <c r="B15" s="19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D15" sqref="D15"/>
    </sheetView>
  </sheetViews>
  <sheetFormatPr defaultRowHeight="14.4" x14ac:dyDescent="0.3"/>
  <cols>
    <col min="1" max="1" width="21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77" t="s">
        <v>77</v>
      </c>
    </row>
    <row r="2" spans="1:8" x14ac:dyDescent="0.3">
      <c r="A2" s="1" t="s">
        <v>37</v>
      </c>
      <c r="B2" s="2">
        <v>44663</v>
      </c>
    </row>
    <row r="3" spans="1:8" x14ac:dyDescent="0.3">
      <c r="A3" s="78" t="s">
        <v>25</v>
      </c>
      <c r="B3" s="82">
        <v>2000</v>
      </c>
      <c r="C3" s="79"/>
    </row>
    <row r="4" spans="1:8" x14ac:dyDescent="0.3">
      <c r="A4" s="1" t="s">
        <v>38</v>
      </c>
      <c r="B4" s="83" t="s">
        <v>76</v>
      </c>
    </row>
    <row r="5" spans="1:8" x14ac:dyDescent="0.3">
      <c r="A5" s="78" t="s">
        <v>55</v>
      </c>
      <c r="B5" s="78"/>
    </row>
    <row r="8" spans="1:8" s="5" customFormat="1" ht="28.8" x14ac:dyDescent="0.3">
      <c r="A8" s="8" t="s">
        <v>28</v>
      </c>
      <c r="B8" s="9" t="s">
        <v>29</v>
      </c>
      <c r="C8" s="10" t="s">
        <v>30</v>
      </c>
      <c r="G8" s="99" t="s">
        <v>35</v>
      </c>
      <c r="H8" s="100"/>
    </row>
    <row r="9" spans="1:8" x14ac:dyDescent="0.3">
      <c r="A9" s="15">
        <v>93</v>
      </c>
      <c r="B9" s="16">
        <v>44679</v>
      </c>
      <c r="C9" s="22">
        <v>387</v>
      </c>
      <c r="G9" s="7" t="s">
        <v>32</v>
      </c>
      <c r="H9" s="22">
        <v>2000</v>
      </c>
    </row>
    <row r="10" spans="1:8" x14ac:dyDescent="0.3">
      <c r="A10" s="17">
        <v>123</v>
      </c>
      <c r="B10" s="18">
        <v>44728</v>
      </c>
      <c r="C10" s="23">
        <v>165</v>
      </c>
      <c r="G10" s="6" t="s">
        <v>33</v>
      </c>
      <c r="H10" s="23">
        <f>+C29</f>
        <v>552</v>
      </c>
    </row>
    <row r="11" spans="1:8" ht="15" thickBot="1" x14ac:dyDescent="0.35">
      <c r="A11" s="17"/>
      <c r="B11" s="18"/>
      <c r="C11" s="23"/>
      <c r="G11" s="11"/>
      <c r="H11" s="12"/>
    </row>
    <row r="12" spans="1:8" ht="15" thickBot="1" x14ac:dyDescent="0.35">
      <c r="A12" s="17"/>
      <c r="B12" s="18"/>
      <c r="C12" s="23"/>
      <c r="G12" s="26" t="s">
        <v>34</v>
      </c>
      <c r="H12" s="27">
        <f>+H9-H10</f>
        <v>1448</v>
      </c>
    </row>
    <row r="13" spans="1:8" x14ac:dyDescent="0.3">
      <c r="A13" s="17"/>
      <c r="B13" s="19"/>
      <c r="C13" s="23"/>
    </row>
    <row r="14" spans="1:8" x14ac:dyDescent="0.3">
      <c r="A14" s="17"/>
      <c r="B14" s="19"/>
      <c r="C14" s="23"/>
    </row>
    <row r="15" spans="1:8" x14ac:dyDescent="0.3">
      <c r="A15" s="17"/>
      <c r="B15" s="19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552</v>
      </c>
    </row>
  </sheetData>
  <mergeCells count="1">
    <mergeCell ref="G8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10" sqref="C10"/>
    </sheetView>
  </sheetViews>
  <sheetFormatPr defaultRowHeight="14.4" x14ac:dyDescent="0.3"/>
  <cols>
    <col min="1" max="1" width="12.6640625" bestFit="1" customWidth="1"/>
    <col min="2" max="2" width="28.109375" bestFit="1" customWidth="1"/>
    <col min="3" max="3" width="12.6640625" customWidth="1"/>
    <col min="7" max="7" width="14" bestFit="1" customWidth="1"/>
  </cols>
  <sheetData>
    <row r="1" spans="1:8" x14ac:dyDescent="0.3">
      <c r="A1" s="1" t="s">
        <v>23</v>
      </c>
      <c r="B1" s="77" t="s">
        <v>70</v>
      </c>
    </row>
    <row r="2" spans="1:8" x14ac:dyDescent="0.3">
      <c r="A2" s="1" t="s">
        <v>24</v>
      </c>
      <c r="B2" s="2">
        <v>44536</v>
      </c>
    </row>
    <row r="3" spans="1:8" x14ac:dyDescent="0.3">
      <c r="A3" s="4" t="s">
        <v>25</v>
      </c>
      <c r="B3" s="3">
        <v>500</v>
      </c>
    </row>
    <row r="4" spans="1:8" x14ac:dyDescent="0.3">
      <c r="A4" s="1" t="s">
        <v>26</v>
      </c>
      <c r="B4" s="1" t="s">
        <v>69</v>
      </c>
    </row>
    <row r="5" spans="1:8" x14ac:dyDescent="0.3">
      <c r="A5" s="78" t="s">
        <v>27</v>
      </c>
      <c r="B5" s="78" t="s">
        <v>39</v>
      </c>
    </row>
    <row r="6" spans="1:8" x14ac:dyDescent="0.3">
      <c r="B6" s="1"/>
    </row>
    <row r="7" spans="1:8" x14ac:dyDescent="0.3">
      <c r="B7" s="1"/>
    </row>
    <row r="8" spans="1:8" ht="28.8" x14ac:dyDescent="0.3">
      <c r="A8" s="8" t="s">
        <v>28</v>
      </c>
      <c r="B8" s="9" t="s">
        <v>29</v>
      </c>
      <c r="C8" s="10" t="s">
        <v>30</v>
      </c>
      <c r="D8" s="5"/>
      <c r="E8" s="5"/>
      <c r="F8" s="5"/>
      <c r="G8" s="99" t="s">
        <v>35</v>
      </c>
      <c r="H8" s="100"/>
    </row>
    <row r="9" spans="1:8" x14ac:dyDescent="0.3">
      <c r="A9" s="80" t="s">
        <v>79</v>
      </c>
      <c r="B9" s="16">
        <v>44679</v>
      </c>
      <c r="C9" s="22">
        <v>10.25</v>
      </c>
      <c r="G9" s="7" t="s">
        <v>32</v>
      </c>
      <c r="H9" s="22">
        <f>+B3</f>
        <v>500</v>
      </c>
    </row>
    <row r="10" spans="1:8" x14ac:dyDescent="0.3">
      <c r="A10" s="17"/>
      <c r="B10" s="18"/>
      <c r="C10" s="23"/>
      <c r="G10" s="6" t="s">
        <v>33</v>
      </c>
      <c r="H10" s="23">
        <f>+C29</f>
        <v>10.25</v>
      </c>
    </row>
    <row r="11" spans="1:8" ht="15" thickBot="1" x14ac:dyDescent="0.35">
      <c r="A11" s="17"/>
      <c r="B11" s="18"/>
      <c r="C11" s="23"/>
      <c r="G11" s="11"/>
      <c r="H11" s="12"/>
    </row>
    <row r="12" spans="1:8" ht="15" thickBot="1" x14ac:dyDescent="0.35">
      <c r="A12" s="17"/>
      <c r="B12" s="18"/>
      <c r="C12" s="23"/>
      <c r="G12" s="26" t="s">
        <v>34</v>
      </c>
      <c r="H12" s="27">
        <f>+H9-H10</f>
        <v>489.75</v>
      </c>
    </row>
    <row r="13" spans="1:8" x14ac:dyDescent="0.3">
      <c r="A13" s="17"/>
      <c r="B13" s="18"/>
      <c r="C13" s="23"/>
    </row>
    <row r="14" spans="1:8" x14ac:dyDescent="0.3">
      <c r="A14" s="87"/>
      <c r="B14" s="18"/>
      <c r="C14" s="23"/>
    </row>
    <row r="15" spans="1:8" x14ac:dyDescent="0.3">
      <c r="A15" s="87"/>
      <c r="B15" s="18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10.25</v>
      </c>
    </row>
  </sheetData>
  <mergeCells count="1">
    <mergeCell ref="G8:H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H29"/>
    </sheetView>
  </sheetViews>
  <sheetFormatPr defaultRowHeight="14.4" x14ac:dyDescent="0.3"/>
  <cols>
    <col min="1" max="1" width="12.6640625" bestFit="1" customWidth="1"/>
    <col min="2" max="2" width="28.109375" bestFit="1" customWidth="1"/>
    <col min="3" max="3" width="12.6640625" customWidth="1"/>
    <col min="7" max="7" width="14" bestFit="1" customWidth="1"/>
  </cols>
  <sheetData>
    <row r="1" spans="1:8" x14ac:dyDescent="0.3">
      <c r="A1" s="1" t="s">
        <v>23</v>
      </c>
      <c r="B1" s="77" t="s">
        <v>73</v>
      </c>
    </row>
    <row r="2" spans="1:8" x14ac:dyDescent="0.3">
      <c r="A2" s="1" t="s">
        <v>24</v>
      </c>
      <c r="B2" s="2">
        <v>44628</v>
      </c>
    </row>
    <row r="3" spans="1:8" x14ac:dyDescent="0.3">
      <c r="A3" s="4" t="s">
        <v>25</v>
      </c>
      <c r="B3" s="3">
        <v>500</v>
      </c>
    </row>
    <row r="4" spans="1:8" x14ac:dyDescent="0.3">
      <c r="A4" s="1" t="s">
        <v>26</v>
      </c>
      <c r="B4" s="1" t="s">
        <v>72</v>
      </c>
    </row>
    <row r="5" spans="1:8" x14ac:dyDescent="0.3">
      <c r="A5" s="78" t="s">
        <v>27</v>
      </c>
      <c r="B5" s="78" t="s">
        <v>74</v>
      </c>
    </row>
    <row r="6" spans="1:8" x14ac:dyDescent="0.3">
      <c r="B6" s="1"/>
    </row>
    <row r="7" spans="1:8" x14ac:dyDescent="0.3">
      <c r="B7" s="1"/>
    </row>
    <row r="8" spans="1:8" ht="28.8" x14ac:dyDescent="0.3">
      <c r="A8" s="8" t="s">
        <v>28</v>
      </c>
      <c r="B8" s="9" t="s">
        <v>29</v>
      </c>
      <c r="C8" s="10" t="s">
        <v>30</v>
      </c>
      <c r="D8" s="5"/>
      <c r="E8" s="5"/>
      <c r="F8" s="5"/>
      <c r="G8" s="99" t="s">
        <v>35</v>
      </c>
      <c r="H8" s="100"/>
    </row>
    <row r="9" spans="1:8" x14ac:dyDescent="0.3">
      <c r="A9" s="80" t="s">
        <v>75</v>
      </c>
      <c r="B9" s="16">
        <v>44630</v>
      </c>
      <c r="C9" s="22">
        <v>16.55</v>
      </c>
      <c r="G9" s="7" t="s">
        <v>32</v>
      </c>
      <c r="H9" s="22">
        <f>+B3</f>
        <v>500</v>
      </c>
    </row>
    <row r="10" spans="1:8" x14ac:dyDescent="0.3">
      <c r="A10" s="17" t="s">
        <v>78</v>
      </c>
      <c r="B10" s="18">
        <v>44662</v>
      </c>
      <c r="C10" s="23">
        <v>39.700000000000003</v>
      </c>
      <c r="G10" s="6" t="s">
        <v>33</v>
      </c>
      <c r="H10" s="23">
        <f>+C29</f>
        <v>194.1</v>
      </c>
    </row>
    <row r="11" spans="1:8" ht="15" thickBot="1" x14ac:dyDescent="0.35">
      <c r="A11" s="17" t="s">
        <v>82</v>
      </c>
      <c r="B11" s="18">
        <v>44795</v>
      </c>
      <c r="C11" s="23">
        <v>137.85</v>
      </c>
      <c r="G11" s="11"/>
      <c r="H11" s="12"/>
    </row>
    <row r="12" spans="1:8" ht="15" thickBot="1" x14ac:dyDescent="0.35">
      <c r="A12" s="17"/>
      <c r="B12" s="18"/>
      <c r="C12" s="23"/>
      <c r="G12" s="26" t="s">
        <v>34</v>
      </c>
      <c r="H12" s="27">
        <f>+H9-H10</f>
        <v>305.89999999999998</v>
      </c>
    </row>
    <row r="13" spans="1:8" x14ac:dyDescent="0.3">
      <c r="A13" s="17"/>
      <c r="B13" s="18"/>
      <c r="C13" s="23"/>
    </row>
    <row r="14" spans="1:8" x14ac:dyDescent="0.3">
      <c r="A14" s="87"/>
      <c r="B14" s="18"/>
      <c r="C14" s="23"/>
    </row>
    <row r="15" spans="1:8" x14ac:dyDescent="0.3">
      <c r="A15" s="87"/>
      <c r="B15" s="18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194.1</v>
      </c>
    </row>
  </sheetData>
  <mergeCells count="1">
    <mergeCell ref="G8:H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10" workbookViewId="0">
      <selection activeCell="C13" sqref="C13"/>
    </sheetView>
  </sheetViews>
  <sheetFormatPr defaultRowHeight="14.4" x14ac:dyDescent="0.3"/>
  <cols>
    <col min="2" max="2" width="25.88671875" bestFit="1" customWidth="1"/>
    <col min="7" max="7" width="14.5546875" bestFit="1" customWidth="1"/>
  </cols>
  <sheetData>
    <row r="1" spans="1:8" x14ac:dyDescent="0.3">
      <c r="A1" s="1" t="s">
        <v>23</v>
      </c>
      <c r="B1" s="77" t="s">
        <v>88</v>
      </c>
    </row>
    <row r="2" spans="1:8" x14ac:dyDescent="0.3">
      <c r="A2" s="1" t="s">
        <v>24</v>
      </c>
      <c r="B2" s="2">
        <v>44700</v>
      </c>
    </row>
    <row r="3" spans="1:8" x14ac:dyDescent="0.3">
      <c r="A3" s="4" t="s">
        <v>25</v>
      </c>
      <c r="B3" s="3">
        <v>450</v>
      </c>
    </row>
    <row r="4" spans="1:8" x14ac:dyDescent="0.3">
      <c r="A4" s="1" t="s">
        <v>26</v>
      </c>
      <c r="B4" s="1" t="s">
        <v>80</v>
      </c>
    </row>
    <row r="5" spans="1:8" x14ac:dyDescent="0.3">
      <c r="A5" s="78" t="s">
        <v>27</v>
      </c>
      <c r="B5" s="78" t="s">
        <v>89</v>
      </c>
    </row>
    <row r="6" spans="1:8" x14ac:dyDescent="0.3">
      <c r="B6" s="1"/>
    </row>
    <row r="7" spans="1:8" x14ac:dyDescent="0.3">
      <c r="B7" s="1"/>
    </row>
    <row r="8" spans="1:8" ht="57.6" x14ac:dyDescent="0.3">
      <c r="A8" s="8" t="s">
        <v>28</v>
      </c>
      <c r="B8" s="9" t="s">
        <v>29</v>
      </c>
      <c r="C8" s="10" t="s">
        <v>30</v>
      </c>
      <c r="D8" s="5"/>
      <c r="E8" s="5"/>
      <c r="F8" s="5"/>
      <c r="G8" s="99" t="s">
        <v>35</v>
      </c>
      <c r="H8" s="100"/>
    </row>
    <row r="9" spans="1:8" x14ac:dyDescent="0.3">
      <c r="A9" s="80" t="s">
        <v>90</v>
      </c>
      <c r="B9" s="16">
        <v>44701</v>
      </c>
      <c r="C9" s="22">
        <v>37</v>
      </c>
      <c r="G9" s="7" t="s">
        <v>32</v>
      </c>
      <c r="H9" s="22">
        <f>+B3</f>
        <v>450</v>
      </c>
    </row>
    <row r="10" spans="1:8" x14ac:dyDescent="0.3">
      <c r="A10" s="17" t="s">
        <v>91</v>
      </c>
      <c r="B10" s="18">
        <v>44721</v>
      </c>
      <c r="C10" s="23">
        <v>58.51</v>
      </c>
      <c r="G10" s="6" t="s">
        <v>33</v>
      </c>
      <c r="H10" s="23">
        <f>+C29</f>
        <v>322.99</v>
      </c>
    </row>
    <row r="11" spans="1:8" ht="15" thickBot="1" x14ac:dyDescent="0.35">
      <c r="A11" s="17" t="s">
        <v>92</v>
      </c>
      <c r="B11" s="18">
        <v>44830</v>
      </c>
      <c r="C11" s="23">
        <v>23.36</v>
      </c>
      <c r="G11" s="11"/>
      <c r="H11" s="12"/>
    </row>
    <row r="12" spans="1:8" ht="15" thickBot="1" x14ac:dyDescent="0.35">
      <c r="A12" s="17" t="s">
        <v>93</v>
      </c>
      <c r="B12" s="18">
        <v>44869</v>
      </c>
      <c r="C12" s="23">
        <v>204.12</v>
      </c>
      <c r="G12" s="26" t="s">
        <v>34</v>
      </c>
      <c r="H12" s="27">
        <f>+H9-H10</f>
        <v>127.00999999999999</v>
      </c>
    </row>
    <row r="13" spans="1:8" x14ac:dyDescent="0.3">
      <c r="A13" s="17"/>
      <c r="B13" s="18"/>
      <c r="C13" s="23"/>
    </row>
    <row r="14" spans="1:8" x14ac:dyDescent="0.3">
      <c r="A14" s="87"/>
      <c r="B14" s="18"/>
      <c r="C14" s="23"/>
    </row>
    <row r="15" spans="1:8" x14ac:dyDescent="0.3">
      <c r="A15" s="87"/>
      <c r="B15" s="18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322.99</v>
      </c>
    </row>
  </sheetData>
  <mergeCells count="1">
    <mergeCell ref="G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E4" sqref="E4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77" t="s">
        <v>40</v>
      </c>
    </row>
    <row r="2" spans="1:8" x14ac:dyDescent="0.3">
      <c r="A2" s="1" t="s">
        <v>24</v>
      </c>
      <c r="B2" s="2">
        <v>43572</v>
      </c>
    </row>
    <row r="3" spans="1:8" x14ac:dyDescent="0.3">
      <c r="A3" s="4" t="s">
        <v>25</v>
      </c>
      <c r="B3" s="3">
        <v>5000</v>
      </c>
    </row>
    <row r="4" spans="1:8" x14ac:dyDescent="0.3">
      <c r="A4" s="1" t="s">
        <v>26</v>
      </c>
      <c r="B4" s="81" t="s">
        <v>41</v>
      </c>
    </row>
    <row r="5" spans="1:8" x14ac:dyDescent="0.3">
      <c r="A5" s="78" t="s">
        <v>27</v>
      </c>
      <c r="B5" s="78" t="s">
        <v>42</v>
      </c>
    </row>
    <row r="6" spans="1:8" x14ac:dyDescent="0.3">
      <c r="B6" s="1" t="s">
        <v>43</v>
      </c>
    </row>
    <row r="8" spans="1:8" s="5" customFormat="1" ht="28.8" x14ac:dyDescent="0.3">
      <c r="A8" s="8" t="s">
        <v>28</v>
      </c>
      <c r="B8" s="9" t="s">
        <v>29</v>
      </c>
      <c r="C8" s="10" t="s">
        <v>30</v>
      </c>
      <c r="G8" s="99" t="s">
        <v>35</v>
      </c>
      <c r="H8" s="100"/>
    </row>
    <row r="9" spans="1:8" x14ac:dyDescent="0.3">
      <c r="A9" s="80" t="s">
        <v>44</v>
      </c>
      <c r="B9" s="16">
        <v>43619</v>
      </c>
      <c r="C9" s="22">
        <v>425.08</v>
      </c>
      <c r="G9" s="7" t="s">
        <v>32</v>
      </c>
      <c r="H9" s="22">
        <f>+B3</f>
        <v>5000</v>
      </c>
    </row>
    <row r="10" spans="1:8" x14ac:dyDescent="0.3">
      <c r="A10" s="17"/>
      <c r="B10" s="18">
        <v>43789</v>
      </c>
      <c r="C10" s="23">
        <v>151</v>
      </c>
      <c r="G10" s="6" t="s">
        <v>33</v>
      </c>
      <c r="H10" s="23">
        <f>+C29</f>
        <v>2638.58</v>
      </c>
    </row>
    <row r="11" spans="1:8" ht="15" thickBot="1" x14ac:dyDescent="0.35">
      <c r="A11" s="17" t="s">
        <v>56</v>
      </c>
      <c r="B11" s="18">
        <v>44180</v>
      </c>
      <c r="C11" s="23">
        <v>344</v>
      </c>
      <c r="G11" s="11"/>
      <c r="H11" s="12"/>
    </row>
    <row r="12" spans="1:8" ht="15" thickBot="1" x14ac:dyDescent="0.35">
      <c r="A12" s="17" t="s">
        <v>61</v>
      </c>
      <c r="B12" s="18">
        <v>44357</v>
      </c>
      <c r="C12" s="23">
        <v>1418</v>
      </c>
      <c r="G12" s="26" t="s">
        <v>34</v>
      </c>
      <c r="H12" s="27">
        <f>+H9-H10</f>
        <v>2361.42</v>
      </c>
    </row>
    <row r="13" spans="1:8" x14ac:dyDescent="0.3">
      <c r="A13" s="17" t="s">
        <v>71</v>
      </c>
      <c r="B13" s="18">
        <v>44627</v>
      </c>
      <c r="C13" s="23">
        <v>300.5</v>
      </c>
    </row>
    <row r="14" spans="1:8" x14ac:dyDescent="0.3">
      <c r="A14" s="17"/>
      <c r="B14" s="19"/>
      <c r="C14" s="23"/>
    </row>
    <row r="15" spans="1:8" x14ac:dyDescent="0.3">
      <c r="A15" s="17"/>
      <c r="B15" s="19"/>
      <c r="C15" s="23"/>
    </row>
    <row r="16" spans="1:8" x14ac:dyDescent="0.3">
      <c r="A16" s="17"/>
      <c r="B16" s="19"/>
      <c r="C16" s="23"/>
    </row>
    <row r="17" spans="1:3" x14ac:dyDescent="0.3">
      <c r="A17" s="17"/>
      <c r="B17" s="19"/>
      <c r="C17" s="23"/>
    </row>
    <row r="18" spans="1:3" x14ac:dyDescent="0.3">
      <c r="A18" s="17"/>
      <c r="B18" s="19"/>
      <c r="C18" s="23"/>
    </row>
    <row r="19" spans="1:3" x14ac:dyDescent="0.3">
      <c r="A19" s="17"/>
      <c r="B19" s="19"/>
      <c r="C19" s="23"/>
    </row>
    <row r="20" spans="1:3" x14ac:dyDescent="0.3">
      <c r="A20" s="17"/>
      <c r="B20" s="19"/>
      <c r="C20" s="23"/>
    </row>
    <row r="21" spans="1:3" x14ac:dyDescent="0.3">
      <c r="A21" s="17"/>
      <c r="B21" s="19"/>
      <c r="C21" s="23"/>
    </row>
    <row r="22" spans="1:3" x14ac:dyDescent="0.3">
      <c r="A22" s="17"/>
      <c r="B22" s="19"/>
      <c r="C22" s="23"/>
    </row>
    <row r="23" spans="1:3" x14ac:dyDescent="0.3">
      <c r="A23" s="17"/>
      <c r="B23" s="19"/>
      <c r="C23" s="23"/>
    </row>
    <row r="24" spans="1:3" x14ac:dyDescent="0.3">
      <c r="A24" s="17"/>
      <c r="B24" s="19"/>
      <c r="C24" s="23"/>
    </row>
    <row r="25" spans="1:3" x14ac:dyDescent="0.3">
      <c r="A25" s="17"/>
      <c r="B25" s="19"/>
      <c r="C25" s="23"/>
    </row>
    <row r="26" spans="1:3" x14ac:dyDescent="0.3">
      <c r="A26" s="17"/>
      <c r="B26" s="19"/>
      <c r="C26" s="23"/>
    </row>
    <row r="27" spans="1:3" x14ac:dyDescent="0.3">
      <c r="A27" s="17"/>
      <c r="B27" s="19"/>
      <c r="C27" s="23"/>
    </row>
    <row r="28" spans="1:3" ht="15" thickBot="1" x14ac:dyDescent="0.35">
      <c r="A28" s="20"/>
      <c r="B28" s="21"/>
      <c r="C28" s="24"/>
    </row>
    <row r="29" spans="1:3" ht="15" thickBot="1" x14ac:dyDescent="0.35">
      <c r="A29" s="13"/>
      <c r="B29" s="14" t="s">
        <v>31</v>
      </c>
      <c r="C29" s="25">
        <f>SUM(C9:C28)</f>
        <v>2638.58</v>
      </c>
    </row>
  </sheetData>
  <mergeCells count="1">
    <mergeCell ref="G8:H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workbookViewId="0">
      <selection activeCell="E12" sqref="E12"/>
    </sheetView>
  </sheetViews>
  <sheetFormatPr defaultRowHeight="14.4" x14ac:dyDescent="0.3"/>
  <cols>
    <col min="1" max="1" width="13.5546875" bestFit="1" customWidth="1"/>
    <col min="2" max="2" width="51.44140625" bestFit="1" customWidth="1"/>
    <col min="3" max="3" width="14.88671875" customWidth="1"/>
    <col min="7" max="7" width="14.5546875" bestFit="1" customWidth="1"/>
    <col min="8" max="8" width="12.5546875" customWidth="1"/>
  </cols>
  <sheetData>
    <row r="1" spans="1:9" x14ac:dyDescent="0.3">
      <c r="A1" s="1" t="s">
        <v>23</v>
      </c>
      <c r="B1" s="77" t="s">
        <v>45</v>
      </c>
    </row>
    <row r="2" spans="1:9" x14ac:dyDescent="0.3">
      <c r="A2" s="1" t="s">
        <v>24</v>
      </c>
      <c r="B2" s="2">
        <v>43864</v>
      </c>
    </row>
    <row r="3" spans="1:9" x14ac:dyDescent="0.3">
      <c r="A3" s="1" t="s">
        <v>46</v>
      </c>
      <c r="B3" s="2" t="s">
        <v>47</v>
      </c>
    </row>
    <row r="4" spans="1:9" x14ac:dyDescent="0.3">
      <c r="A4" s="4" t="s">
        <v>25</v>
      </c>
      <c r="B4" s="3">
        <v>10500</v>
      </c>
    </row>
    <row r="5" spans="1:9" x14ac:dyDescent="0.3">
      <c r="A5" s="1" t="s">
        <v>26</v>
      </c>
      <c r="B5" s="1" t="s">
        <v>48</v>
      </c>
    </row>
    <row r="6" spans="1:9" x14ac:dyDescent="0.3">
      <c r="A6" s="4" t="s">
        <v>27</v>
      </c>
      <c r="B6" s="4" t="s">
        <v>49</v>
      </c>
    </row>
    <row r="7" spans="1:9" x14ac:dyDescent="0.3">
      <c r="B7" s="1"/>
    </row>
    <row r="8" spans="1:9" x14ac:dyDescent="0.3">
      <c r="B8" s="1"/>
    </row>
    <row r="9" spans="1:9" ht="28.8" x14ac:dyDescent="0.3">
      <c r="A9" s="8" t="s">
        <v>28</v>
      </c>
      <c r="B9" s="9" t="s">
        <v>29</v>
      </c>
      <c r="C9" s="10" t="s">
        <v>30</v>
      </c>
      <c r="D9" s="5"/>
      <c r="E9" s="5"/>
      <c r="F9" s="5"/>
      <c r="G9" s="99" t="s">
        <v>35</v>
      </c>
      <c r="H9" s="100"/>
      <c r="I9" s="5"/>
    </row>
    <row r="10" spans="1:9" x14ac:dyDescent="0.3">
      <c r="A10" s="84" t="s">
        <v>50</v>
      </c>
      <c r="B10" s="16">
        <v>43937</v>
      </c>
      <c r="C10" s="22">
        <v>200</v>
      </c>
      <c r="G10" s="7" t="s">
        <v>32</v>
      </c>
      <c r="H10" s="22">
        <f>+B4</f>
        <v>10500</v>
      </c>
    </row>
    <row r="11" spans="1:9" x14ac:dyDescent="0.3">
      <c r="A11" s="85" t="s">
        <v>51</v>
      </c>
      <c r="B11" s="18">
        <v>44048</v>
      </c>
      <c r="C11" s="23">
        <v>275</v>
      </c>
      <c r="G11" s="6" t="s">
        <v>33</v>
      </c>
      <c r="H11" s="23">
        <f>+C20</f>
        <v>1146</v>
      </c>
    </row>
    <row r="12" spans="1:9" ht="15" thickBot="1" x14ac:dyDescent="0.35">
      <c r="A12" s="85"/>
      <c r="B12" s="18" t="s">
        <v>52</v>
      </c>
      <c r="C12" s="23">
        <v>405</v>
      </c>
      <c r="G12" s="11"/>
      <c r="H12" s="12"/>
    </row>
    <row r="13" spans="1:9" ht="15" thickBot="1" x14ac:dyDescent="0.35">
      <c r="A13" s="85" t="s">
        <v>53</v>
      </c>
      <c r="B13" s="18" t="s">
        <v>54</v>
      </c>
      <c r="C13" s="23">
        <v>266</v>
      </c>
      <c r="G13" s="26" t="s">
        <v>34</v>
      </c>
      <c r="H13" s="27">
        <f>+H10-H11</f>
        <v>9354</v>
      </c>
    </row>
    <row r="14" spans="1:9" x14ac:dyDescent="0.3">
      <c r="A14" s="17"/>
      <c r="B14" s="18"/>
      <c r="C14" s="23"/>
    </row>
    <row r="15" spans="1:9" x14ac:dyDescent="0.3">
      <c r="A15" s="17"/>
      <c r="B15" s="18"/>
      <c r="C15" s="23"/>
    </row>
    <row r="16" spans="1:9" x14ac:dyDescent="0.3">
      <c r="A16" s="17"/>
      <c r="B16" s="18"/>
      <c r="C16" s="23"/>
    </row>
    <row r="17" spans="1:3" x14ac:dyDescent="0.3">
      <c r="A17" s="17"/>
      <c r="B17" s="18"/>
      <c r="C17" s="23"/>
    </row>
    <row r="18" spans="1:3" x14ac:dyDescent="0.3">
      <c r="A18" s="17"/>
      <c r="B18" s="18"/>
      <c r="C18" s="23"/>
    </row>
    <row r="19" spans="1:3" ht="15" thickBot="1" x14ac:dyDescent="0.35">
      <c r="A19" s="17"/>
      <c r="B19" s="19"/>
      <c r="C19" s="23"/>
    </row>
    <row r="20" spans="1:3" ht="15" thickBot="1" x14ac:dyDescent="0.35">
      <c r="A20" s="13"/>
      <c r="B20" s="14" t="s">
        <v>31</v>
      </c>
      <c r="C20" s="25">
        <f>SUM(C10:C19)</f>
        <v>1146</v>
      </c>
    </row>
    <row r="21" spans="1:3" x14ac:dyDescent="0.3">
      <c r="B21" s="1"/>
    </row>
    <row r="22" spans="1:3" x14ac:dyDescent="0.3">
      <c r="B22" s="1"/>
    </row>
    <row r="23" spans="1:3" x14ac:dyDescent="0.3">
      <c r="B23" s="1"/>
    </row>
  </sheetData>
  <mergeCells count="1">
    <mergeCell ref="G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2</vt:i4>
      </vt:variant>
    </vt:vector>
  </HeadingPairs>
  <TitlesOfParts>
    <vt:vector size="13" baseType="lpstr">
      <vt:lpstr>VILLANUOVA</vt:lpstr>
      <vt:lpstr>dati</vt:lpstr>
      <vt:lpstr>format_determina_cumulativa</vt:lpstr>
      <vt:lpstr>DelRIO Manut. attrezzat. agrico</vt:lpstr>
      <vt:lpstr>Ferramenta Montini</vt:lpstr>
      <vt:lpstr>Farmacia De Paoli</vt:lpstr>
      <vt:lpstr>VIRIDEA</vt:lpstr>
      <vt:lpstr>BRB Mant. attrezzature</vt:lpstr>
      <vt:lpstr>Bendinoni infissi</vt:lpstr>
      <vt:lpstr>Moreschi compressori</vt:lpstr>
      <vt:lpstr>Foglio1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2023-01-10T15:33:35Z</dcterms:modified>
</cp:coreProperties>
</file>