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/>
  <bookViews>
    <workbookView xWindow="24" yWindow="384" windowWidth="23016" windowHeight="12216" tabRatio="830"/>
  </bookViews>
  <sheets>
    <sheet name="UO CHIARI" sheetId="1" r:id="rId1"/>
    <sheet name="dati" sheetId="2" r:id="rId2"/>
    <sheet name="FORMAT_determina cumulativa-21" sheetId="6" r:id="rId3"/>
    <sheet name="CLARSERVICE 2021-2022 - CHIUSO" sheetId="58" r:id="rId4"/>
    <sheet name="CLARSERVICE 21-22 APR-MAG-GIU" sheetId="88" r:id="rId5"/>
    <sheet name="CLARSERVICE 2022-2023" sheetId="91" r:id="rId6"/>
    <sheet name="CITS - chiuso" sheetId="59" r:id="rId7"/>
    <sheet name="CITS (2020-2021, 2021-2022, 202" sheetId="80" r:id="rId8"/>
    <sheet name="SALFER" sheetId="60" r:id="rId9"/>
    <sheet name="LAZZARONI" sheetId="61" r:id="rId10"/>
    <sheet name="ALCA 2021 - al 2024 TESSUTI -" sheetId="85" r:id="rId11"/>
    <sheet name=" ALCA 2021-2022 piccole spese" sheetId="62" r:id="rId12"/>
    <sheet name="FALPA (cornici) 2021-2022" sheetId="83" r:id="rId13"/>
    <sheet name="SAVOLDI - CHIUSO" sheetId="63" r:id="rId14"/>
    <sheet name="SAVOLDI fino a 30-10-2022" sheetId="92" r:id="rId15"/>
    <sheet name="BORGO SPURGHI" sheetId="64" r:id="rId16"/>
    <sheet name="LA MERCERIA" sheetId="65" r:id="rId17"/>
    <sheet name="LA MERCERIA (2)" sheetId="79" r:id="rId18"/>
    <sheet name="NUOVA AFFILET" sheetId="81" r:id="rId19"/>
    <sheet name="DS SERVICE manutenzione FINITA" sheetId="66" r:id="rId20"/>
    <sheet name="DS SERVICE manutenz 2022 e 2023" sheetId="90" r:id="rId21"/>
    <sheet name="DS SERVICE 2021-2022" sheetId="87" r:id="rId22"/>
    <sheet name="ORLANDI ACCIAI" sheetId="67" r:id="rId23"/>
    <sheet name="BRICOMAN 2021-2022" sheetId="84" r:id="rId24"/>
    <sheet name="BRICOMAN 2021-2022 questo" sheetId="86" r:id="rId25"/>
    <sheet name="CONQORD OIL" sheetId="68" r:id="rId26"/>
    <sheet name="EMMEBI FORNITURE" sheetId="69" r:id="rId27"/>
    <sheet name="SOCIETA' TELEFONICA" sheetId="70" r:id="rId28"/>
    <sheet name="DS SERVICE MAT DIDATTICO" sheetId="71" r:id="rId29"/>
    <sheet name="MFM" sheetId="72" r:id="rId30"/>
    <sheet name="ATE" sheetId="73" r:id="rId31"/>
    <sheet name="VALSECCHI" sheetId="75" r:id="rId32"/>
    <sheet name="DR TECNOLOGY" sheetId="76" r:id="rId33"/>
    <sheet name="MORSIA DAVIDE - chiuso" sheetId="77" r:id="rId34"/>
    <sheet name="MORSIA DAVIDE 2021-2022" sheetId="82" r:id="rId35"/>
    <sheet name="ECO GREEN" sheetId="78" r:id="rId36"/>
    <sheet name="ECB BROUP SRL (amianto)" sheetId="89" r:id="rId37"/>
    <sheet name="PINOTTI" sheetId="93" r:id="rId38"/>
  </sheets>
  <definedNames>
    <definedName name="_xlnm._FilterDatabase" localSheetId="0" hidden="1">'UO CHIARI'!$A$1:$M$175</definedName>
    <definedName name="_Hlk23157351" localSheetId="0">'UO CHIARI'!$E$22</definedName>
    <definedName name="procedura">dati!$B$1:$B$7</definedName>
    <definedName name="struttura">dati!$A$1:$A$10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93" l="1"/>
  <c r="H11" i="93" s="1"/>
  <c r="H13" i="93" s="1"/>
  <c r="C33" i="92"/>
  <c r="H11" i="92" s="1"/>
  <c r="H10" i="92"/>
  <c r="H13" i="92" l="1"/>
  <c r="C27" i="91"/>
  <c r="H10" i="91"/>
  <c r="H12" i="91" s="1"/>
  <c r="D33" i="90" l="1"/>
  <c r="C33" i="90"/>
  <c r="H14" i="90" s="1"/>
  <c r="H13" i="90"/>
  <c r="H16" i="90" l="1"/>
  <c r="C30" i="89"/>
  <c r="H11" i="89" s="1"/>
  <c r="H13" i="89" s="1"/>
  <c r="C27" i="88" l="1"/>
  <c r="H10" i="88" s="1"/>
  <c r="H12" i="88" s="1"/>
  <c r="D29" i="87" l="1"/>
  <c r="C29" i="87"/>
  <c r="H10" i="87" s="1"/>
  <c r="H9" i="87"/>
  <c r="H12" i="87" l="1"/>
  <c r="C35" i="63"/>
  <c r="C46" i="62"/>
  <c r="C29" i="86" l="1"/>
  <c r="H10" i="86" s="1"/>
  <c r="H9" i="86"/>
  <c r="H12" i="86" l="1"/>
  <c r="D27" i="85" l="1"/>
  <c r="C27" i="85"/>
  <c r="H10" i="85" s="1"/>
  <c r="H9" i="85"/>
  <c r="H12" i="85" l="1"/>
  <c r="C29" i="84"/>
  <c r="H10" i="84" s="1"/>
  <c r="H9" i="84"/>
  <c r="H12" i="84" l="1"/>
  <c r="C29" i="83"/>
  <c r="H10" i="83" s="1"/>
  <c r="H9" i="83"/>
  <c r="H12" i="83" l="1"/>
  <c r="C39" i="61" l="1"/>
  <c r="C30" i="82" l="1"/>
  <c r="H11" i="82" s="1"/>
  <c r="H13" i="82" s="1"/>
  <c r="D33" i="81" l="1"/>
  <c r="C33" i="81"/>
  <c r="H11" i="81"/>
  <c r="H13" i="81" s="1"/>
  <c r="H11" i="79" l="1"/>
  <c r="C32" i="59" l="1"/>
  <c r="D31" i="80" l="1"/>
  <c r="C31" i="80"/>
  <c r="H11" i="80" s="1"/>
  <c r="H10" i="80"/>
  <c r="H13" i="80" l="1"/>
  <c r="D24" i="79"/>
  <c r="C24" i="79"/>
  <c r="H13" i="79" l="1"/>
  <c r="C30" i="78"/>
  <c r="H11" i="78" s="1"/>
  <c r="H13" i="78" s="1"/>
  <c r="C30" i="77" l="1"/>
  <c r="H11" i="77" s="1"/>
  <c r="H13" i="77" s="1"/>
  <c r="C30" i="76" l="1"/>
  <c r="H11" i="76" s="1"/>
  <c r="H13" i="76" s="1"/>
  <c r="C30" i="75" l="1"/>
  <c r="H11" i="75" s="1"/>
  <c r="H13" i="75" s="1"/>
  <c r="C30" i="73" l="1"/>
  <c r="H11" i="73" s="1"/>
  <c r="H13" i="73" s="1"/>
  <c r="C30" i="72" l="1"/>
  <c r="H11" i="72" s="1"/>
  <c r="H13" i="72" l="1"/>
  <c r="C30" i="71"/>
  <c r="H11" i="71" s="1"/>
  <c r="H10" i="71"/>
  <c r="C30" i="70"/>
  <c r="H11" i="70" s="1"/>
  <c r="H10" i="70"/>
  <c r="C29" i="69"/>
  <c r="H10" i="69" s="1"/>
  <c r="H9" i="69"/>
  <c r="C29" i="68"/>
  <c r="H10" i="68" s="1"/>
  <c r="H9" i="68"/>
  <c r="C29" i="67"/>
  <c r="H10" i="67" s="1"/>
  <c r="H9" i="67"/>
  <c r="D30" i="66"/>
  <c r="C30" i="66"/>
  <c r="H11" i="66" s="1"/>
  <c r="H10" i="66"/>
  <c r="D33" i="65"/>
  <c r="C33" i="65"/>
  <c r="H11" i="65" s="1"/>
  <c r="H10" i="65"/>
  <c r="D33" i="64"/>
  <c r="C33" i="64"/>
  <c r="H11" i="64" s="1"/>
  <c r="H10" i="64"/>
  <c r="H13" i="63"/>
  <c r="H12" i="63"/>
  <c r="D46" i="62"/>
  <c r="H10" i="62"/>
  <c r="H9" i="62"/>
  <c r="D39" i="61"/>
  <c r="H10" i="61"/>
  <c r="H9" i="61"/>
  <c r="D29" i="60"/>
  <c r="C29" i="60"/>
  <c r="H10" i="60" s="1"/>
  <c r="H9" i="60"/>
  <c r="D32" i="59"/>
  <c r="H11" i="59"/>
  <c r="H10" i="59"/>
  <c r="H12" i="69" l="1"/>
  <c r="H12" i="68"/>
  <c r="H13" i="59"/>
  <c r="H12" i="60"/>
  <c r="H12" i="61"/>
  <c r="H12" i="62"/>
  <c r="H15" i="63"/>
  <c r="H13" i="64"/>
  <c r="H13" i="65"/>
  <c r="H13" i="66"/>
  <c r="H12" i="67"/>
  <c r="H13" i="70"/>
  <c r="H13" i="71"/>
  <c r="C27" i="58"/>
  <c r="H10" i="58" s="1"/>
  <c r="H9" i="58"/>
  <c r="H12" i="58" l="1"/>
  <c r="C29" i="6"/>
  <c r="H10" i="6" s="1"/>
  <c r="H9" i="6"/>
  <c r="H12" i="6" l="1"/>
</calcChain>
</file>

<file path=xl/comments1.xml><?xml version="1.0" encoding="utf-8"?>
<comments xmlns="http://schemas.openxmlformats.org/spreadsheetml/2006/main">
  <authors>
    <author>Autore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compilare CRONOLOGICAMENTE e CON il sezionale ( esempio: 10-02 )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01/01/2019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a scelta con tendina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INDICARE in questo campo L'OGGETTO DELLA DETERMINA Senza l' INDICAZIONE "ART. 36……"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non trascinare ma selezionare sempre la tendina 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da compilare solo per le procedure negoziate art. 36 comma B o per gli appalti. In caso scrivere NON PERTINENTE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per tutti gli Affidamenti art. 36 comma A - inserire i nomi dei fornitori interpellati che hanno fornito preventivo, altrimenti scrivere: ODA - MePA; RDO MePA oppure ELENCO FORNITORI SINTEL; 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inserire la ragione sociale completa dell'affidatario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IVA ESCLUSA</t>
        </r>
      </text>
    </comment>
    <comment ref="M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IVA ESCLUSA
inseriamo il medesimo valore dell'affidamento</t>
        </r>
      </text>
    </comment>
    <comment ref="K2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DATA DELL'ORDINE O DEL CONTRATTO O DATA SPECIFICA SE NOTA </t>
        </r>
      </text>
    </comment>
    <comment ref="L2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INICARE DATA DI CONSEGNA SE NOTA OPPURE AGGIUNGERE 30 GIORNI OPPURE DATA FINE CONTRATTO</t>
        </r>
      </text>
    </comment>
  </commentList>
</comments>
</file>

<file path=xl/sharedStrings.xml><?xml version="1.0" encoding="utf-8"?>
<sst xmlns="http://schemas.openxmlformats.org/spreadsheetml/2006/main" count="1143" uniqueCount="575">
  <si>
    <t>CIG</t>
  </si>
  <si>
    <t>STRUTTURA PROPONENTE</t>
  </si>
  <si>
    <t>OGGETTO DELL'AFFIDAMENTO</t>
  </si>
  <si>
    <t xml:space="preserve">ELENCO OPERATORI INVITATI </t>
  </si>
  <si>
    <t>ELENCO OPERATORI CONSULTATI per comparazione</t>
  </si>
  <si>
    <t>AGGIUDICATARIO</t>
  </si>
  <si>
    <t xml:space="preserve">IMPORTO AGGIUDICAZIONE </t>
  </si>
  <si>
    <t>TEMPI DI COMPLETAMENTO DELL'OPERA SERVIZIO O FORNITURA</t>
  </si>
  <si>
    <t>IMPORTO DELLE SOMME LIQUIDATE</t>
  </si>
  <si>
    <t>DATA DETERMINA A CONTRARRE</t>
  </si>
  <si>
    <t>NUMERO DETERMINA A CONTRARRE</t>
  </si>
  <si>
    <t>C.F.P. ZANARDELLI - SEDE LEGALE</t>
  </si>
  <si>
    <t>C.F.P. ZANARDELLI - U.O. DARFO</t>
  </si>
  <si>
    <t>C.F.P. ZANARDELLI - U.O. CHIARI</t>
  </si>
  <si>
    <t>C.F.P. ZANARDELLI - U.O. PONTE DI LEGNO</t>
  </si>
  <si>
    <t>C.F.P. ZANARDELLI - U.O. EDOLO</t>
  </si>
  <si>
    <t>C.F.P. ZANARDELLI - U.O. BRESCIA</t>
  </si>
  <si>
    <t>C.F.P. ZANARDELLI - U.O. CLUSANE</t>
  </si>
  <si>
    <t>C.F.P. ZANARDELLI - U.O. DESENZANO</t>
  </si>
  <si>
    <t>C.F.P. ZANARDELLI - U.O. VEROLANUOVA</t>
  </si>
  <si>
    <t xml:space="preserve">C.F.P. ZANARDELLI - U.O. VILLANUOVA </t>
  </si>
  <si>
    <t>DATA INZIO</t>
  </si>
  <si>
    <t>DATA FINE</t>
  </si>
  <si>
    <t>DETERMINA:</t>
  </si>
  <si>
    <t>DATA:</t>
  </si>
  <si>
    <t>IMPORTO:</t>
  </si>
  <si>
    <t>CIG:</t>
  </si>
  <si>
    <t>AFFIDATARIO:</t>
  </si>
  <si>
    <t>NR ORDINE</t>
  </si>
  <si>
    <t>DATA ORDINE</t>
  </si>
  <si>
    <t>IMPORTO (IMPONIBILE)</t>
  </si>
  <si>
    <t>TOTALE</t>
  </si>
  <si>
    <t>IMPORTO CIG</t>
  </si>
  <si>
    <t>TOTALE ORDINI</t>
  </si>
  <si>
    <t>DIFFERENZA</t>
  </si>
  <si>
    <t>LIQUIDAZIONE - CIG</t>
  </si>
  <si>
    <t>MEPA</t>
  </si>
  <si>
    <t>OGGETTO</t>
  </si>
  <si>
    <t>TIPOLOGIA AFFIDAMENTO/PROCEDURA</t>
  </si>
  <si>
    <t>AFFIDAMENTO DIRETTO AI SENSI ART. 36 COMMA 2 LETT. B) D.LGS. 50/2016</t>
  </si>
  <si>
    <t>AFFIDAMENTO DIRETTO AI SENSI ART. 36 COMMA 2 LETT. A) D.LGS. 50/2016 COSÌ COME DISCIPLINATO, IN VIA TRANSITORIA, DALL’ART. 1, COMMA 2, LETT. A) DEL D.L. 16 LUGLIO 2020, N. 76), CONVERTITO IN LEGGE 11 SETTEMBRE 2020, N. 120,</t>
  </si>
  <si>
    <t xml:space="preserve">AFFIDAMENTO DIRETTO AI SENSI ART. 36 COMMA 2 LETT. A) D.LGS. 50/2016 </t>
  </si>
  <si>
    <t xml:space="preserve">PROCEDURA ORDINARIA (APPALTO) AI SENSI D.LGS. 50/2016 </t>
  </si>
  <si>
    <t xml:space="preserve">ADESIONE CONVENZIONE NECA - ARIA_ REGIONE LOMBARDIA </t>
  </si>
  <si>
    <t xml:space="preserve">ADESIONE CONVENZIONE CONSIP </t>
  </si>
  <si>
    <t>ODA - MEPA</t>
  </si>
  <si>
    <t>ELENCO SINTEL</t>
  </si>
  <si>
    <t>22</t>
  </si>
  <si>
    <t xml:space="preserve">PERIODO </t>
  </si>
  <si>
    <t>Z4E2E95A70</t>
  </si>
  <si>
    <t>Clarservice</t>
  </si>
  <si>
    <t>ord. 01</t>
  </si>
  <si>
    <t>pasti dic 2020</t>
  </si>
  <si>
    <t>ord 2</t>
  </si>
  <si>
    <t>pasti nov. 2020</t>
  </si>
  <si>
    <t>45/04</t>
  </si>
  <si>
    <t>esclusa iva</t>
  </si>
  <si>
    <t>contratto prot …</t>
  </si>
  <si>
    <t>Z7F2925B8D</t>
  </si>
  <si>
    <t>C.I.T.S.</t>
  </si>
  <si>
    <t>materiale vario di consumo</t>
  </si>
  <si>
    <t>IMPORTO (compreso iva)</t>
  </si>
  <si>
    <t>ord. 149</t>
  </si>
  <si>
    <t>ord. 152</t>
  </si>
  <si>
    <t>ord. 166</t>
  </si>
  <si>
    <t>ord. 231</t>
  </si>
  <si>
    <t>ord. 263</t>
  </si>
  <si>
    <t>ord.301</t>
  </si>
  <si>
    <t>ord 3</t>
  </si>
  <si>
    <t>ord. 35</t>
  </si>
  <si>
    <t>ord.52</t>
  </si>
  <si>
    <t>ord 63</t>
  </si>
  <si>
    <t>ord 69</t>
  </si>
  <si>
    <t>ord. 71</t>
  </si>
  <si>
    <t>ord 95</t>
  </si>
  <si>
    <t>ord. 101</t>
  </si>
  <si>
    <t>ord. 134</t>
  </si>
  <si>
    <t>ord. 164</t>
  </si>
  <si>
    <t>01/04</t>
  </si>
  <si>
    <t>af. 19/20 e 20/21</t>
  </si>
  <si>
    <t>Z5F2B891E3</t>
  </si>
  <si>
    <t>SAL-FER</t>
  </si>
  <si>
    <t>fornitura di coppe e medaglie  per attività sportiva</t>
  </si>
  <si>
    <t>ord.9</t>
  </si>
  <si>
    <t>80/04</t>
  </si>
  <si>
    <t xml:space="preserve">CONTRATTO prot. 146/04 del 18/09/18 </t>
  </si>
  <si>
    <t>periodo 14/09/18 - 30/09/2021</t>
  </si>
  <si>
    <t>Z7B24EFC07</t>
  </si>
  <si>
    <t>Lazzaroni rag. Paolo</t>
  </si>
  <si>
    <t>fornitura bombole lab. saldatura</t>
  </si>
  <si>
    <t>fatt 817</t>
  </si>
  <si>
    <t>fatt 855</t>
  </si>
  <si>
    <t>fatt 983</t>
  </si>
  <si>
    <t>fatt 1066</t>
  </si>
  <si>
    <t>ord. 10</t>
  </si>
  <si>
    <t>ord. 60</t>
  </si>
  <si>
    <t>ord 73</t>
  </si>
  <si>
    <t>ord. 200</t>
  </si>
  <si>
    <t>ord. 232</t>
  </si>
  <si>
    <t>ord. 257</t>
  </si>
  <si>
    <t>ord. 281</t>
  </si>
  <si>
    <t>ord.32</t>
  </si>
  <si>
    <t>ord. 70</t>
  </si>
  <si>
    <t>ord.92</t>
  </si>
  <si>
    <t>ord. 99</t>
  </si>
  <si>
    <t>ord 118</t>
  </si>
  <si>
    <t>ord 137</t>
  </si>
  <si>
    <t>ord. 156</t>
  </si>
  <si>
    <t>57/04</t>
  </si>
  <si>
    <t>per l'a.f. 2018/2019</t>
  </si>
  <si>
    <t>continuare fino completamento dell'importo</t>
  </si>
  <si>
    <t>fondo economato</t>
  </si>
  <si>
    <t>Alca Centro tessuti</t>
  </si>
  <si>
    <t>fatt 44</t>
  </si>
  <si>
    <t>fatt 59</t>
  </si>
  <si>
    <t>fatt 63</t>
  </si>
  <si>
    <t>fatt 66</t>
  </si>
  <si>
    <t>fatt 76</t>
  </si>
  <si>
    <t>fatt 79</t>
  </si>
  <si>
    <t>fatt 82</t>
  </si>
  <si>
    <t xml:space="preserve">ord. 4 prot. 1102/6E </t>
  </si>
  <si>
    <t>ord. 34</t>
  </si>
  <si>
    <t>ord. 55</t>
  </si>
  <si>
    <t>ord. 121</t>
  </si>
  <si>
    <t>ord. 126</t>
  </si>
  <si>
    <t>ord. 185</t>
  </si>
  <si>
    <t>ord. 196</t>
  </si>
  <si>
    <t>ord. 211</t>
  </si>
  <si>
    <t>ord. 219</t>
  </si>
  <si>
    <t>ord. 248</t>
  </si>
  <si>
    <t>ord. 249</t>
  </si>
  <si>
    <t>ord. 258</t>
  </si>
  <si>
    <t>ord. 259</t>
  </si>
  <si>
    <t>ord. 290</t>
  </si>
  <si>
    <t>ord.39</t>
  </si>
  <si>
    <t>ord 96</t>
  </si>
  <si>
    <t>ord.157</t>
  </si>
  <si>
    <t>13/04</t>
  </si>
  <si>
    <t>u.o. di Chiari e u.o di Verolanuova</t>
  </si>
  <si>
    <t>per il periodo 01/02/20 al 31/12/21</t>
  </si>
  <si>
    <t>contratto :</t>
  </si>
  <si>
    <t>Z4C2BFBD1B</t>
  </si>
  <si>
    <t>F.LLI SAVOLDI</t>
  </si>
  <si>
    <t xml:space="preserve">ord. 42 </t>
  </si>
  <si>
    <t>ordine cfp verolanuova</t>
  </si>
  <si>
    <t>18/04</t>
  </si>
  <si>
    <t>PROT. 1563/4 DEL 20/02/20</t>
  </si>
  <si>
    <t>per il periodo 20/02/20 al 20/02/2022</t>
  </si>
  <si>
    <t>Z562C247E4</t>
  </si>
  <si>
    <t>BORGO SPURGHI</t>
  </si>
  <si>
    <t>ord 50</t>
  </si>
  <si>
    <t>55/04</t>
  </si>
  <si>
    <t>ZC729BFA49</t>
  </si>
  <si>
    <t>LA MERCERIA</t>
  </si>
  <si>
    <t>ord.55</t>
  </si>
  <si>
    <t>42/04</t>
  </si>
  <si>
    <t>del 18/09/19</t>
  </si>
  <si>
    <t>dal 01/06/19 al 30/09/21</t>
  </si>
  <si>
    <t>ZA29894A11</t>
  </si>
  <si>
    <t>DS SERVICE</t>
  </si>
  <si>
    <t>manutenzione ordinaria e straordinaria</t>
  </si>
  <si>
    <t>ord. 212</t>
  </si>
  <si>
    <t>ord.94</t>
  </si>
  <si>
    <t>25/04</t>
  </si>
  <si>
    <t>Z052ECB92F</t>
  </si>
  <si>
    <t>Orlandi acciai</t>
  </si>
  <si>
    <t>24/04</t>
  </si>
  <si>
    <t>Z4F2ECB88A</t>
  </si>
  <si>
    <t>Conqord Oil</t>
  </si>
  <si>
    <t>ord 112</t>
  </si>
  <si>
    <t>27/04</t>
  </si>
  <si>
    <t>Z112EDA9B1</t>
  </si>
  <si>
    <t>EMMEBI  FORNITURE (placchette per torneria)</t>
  </si>
  <si>
    <t>ord 113</t>
  </si>
  <si>
    <t>23/04 (triennale dal 12/10/20 al 31/10/23)</t>
  </si>
  <si>
    <t>(6000,00 per uo Chiari - 7500,00 per u.o Brescia)</t>
  </si>
  <si>
    <t>ZA02EB3D5C</t>
  </si>
  <si>
    <t>CONTRATTO ANNUALE prot. 489/4 del 12/10/20- (dal 12/10/20 al 12/10/21 - 2000,00 per u.o. Chiari- 2500,00 per uo Brescia)</t>
  </si>
  <si>
    <t>SOCIETA' TELEFONICA LOMBARDA</t>
  </si>
  <si>
    <t xml:space="preserve">31/04 </t>
  </si>
  <si>
    <t>ZDB2F5580D</t>
  </si>
  <si>
    <t>ord. 155</t>
  </si>
  <si>
    <t>29</t>
  </si>
  <si>
    <t>Z552F085CD</t>
  </si>
  <si>
    <t>MFM</t>
  </si>
  <si>
    <t>mat. Didattico lab. termoidraulico</t>
  </si>
  <si>
    <t>ord.138</t>
  </si>
  <si>
    <t>serramenti</t>
  </si>
  <si>
    <t>20</t>
  </si>
  <si>
    <t>Z5C2E0D2C9</t>
  </si>
  <si>
    <t>ATE</t>
  </si>
  <si>
    <t>manutenzione compressori</t>
  </si>
  <si>
    <t>contratto prot. 173/4 del 11/09/20</t>
  </si>
  <si>
    <t>periodo dal 01/06/21 al 30/06/25</t>
  </si>
  <si>
    <t>ord. 06</t>
  </si>
  <si>
    <t>ord. 12</t>
  </si>
  <si>
    <t>periodo sett/dic. 2020</t>
  </si>
  <si>
    <t>ord. 13</t>
  </si>
  <si>
    <t>pasti genn 2021</t>
  </si>
  <si>
    <t>fornitura Carta fotocopiatrice</t>
  </si>
  <si>
    <t xml:space="preserve">convenzione in Neca "Carta in Risme Valsecchi cancelleria 015R </t>
  </si>
  <si>
    <t xml:space="preserve">ord 14 </t>
  </si>
  <si>
    <t>Z65305BA11</t>
  </si>
  <si>
    <t>ord. 16</t>
  </si>
  <si>
    <t>ord. 29</t>
  </si>
  <si>
    <t xml:space="preserve">ord. 41 </t>
  </si>
  <si>
    <t>pasti febb 2021</t>
  </si>
  <si>
    <t>ORD 42</t>
  </si>
  <si>
    <t>ord. 44</t>
  </si>
  <si>
    <t>02/02</t>
  </si>
  <si>
    <t>contratto prot. 224/C04 del 19/02/21</t>
  </si>
  <si>
    <t>ZC330B5B33</t>
  </si>
  <si>
    <t>manutenzione attrezzature MU</t>
  </si>
  <si>
    <t>CENTRALIZZATO</t>
  </si>
  <si>
    <t>€. 5625,75 per manut. Tornie frese u.o Chiari preventivati</t>
  </si>
  <si>
    <t xml:space="preserve">€. 14374,25 per interventi dal 20/02/21 al 28/02/22 cfp Brescia, Chiari, Villanuova,Verolanuova </t>
  </si>
  <si>
    <t>ord. 56</t>
  </si>
  <si>
    <t>pasti mese di marzo</t>
  </si>
  <si>
    <t>ord.59</t>
  </si>
  <si>
    <t>ord. 58</t>
  </si>
  <si>
    <t>Z15314343F</t>
  </si>
  <si>
    <t>MORSIA DAVIDE</t>
  </si>
  <si>
    <t>07/04</t>
  </si>
  <si>
    <t>materiale didattico lab. sartoria</t>
  </si>
  <si>
    <t>DR TECNOLOGY</t>
  </si>
  <si>
    <t>ord. 65</t>
  </si>
  <si>
    <t>46/01</t>
  </si>
  <si>
    <t>87086193BE</t>
  </si>
  <si>
    <t>ECO GREEN EXPERT</t>
  </si>
  <si>
    <t>manutenzione verde</t>
  </si>
  <si>
    <r>
      <t xml:space="preserve">contratto prot. 259/C04 del 13/04/21 - </t>
    </r>
    <r>
      <rPr>
        <b/>
        <sz val="11"/>
        <color theme="1"/>
        <rFont val="Calibri"/>
        <family val="2"/>
        <scheme val="minor"/>
      </rPr>
      <t>dal 13/04/21 al 30/04/23</t>
    </r>
  </si>
  <si>
    <t>09/04721</t>
  </si>
  <si>
    <t>pasti aprile 2021</t>
  </si>
  <si>
    <t>ord.72</t>
  </si>
  <si>
    <t>ord.73</t>
  </si>
  <si>
    <t>completo</t>
  </si>
  <si>
    <t>08/04</t>
  </si>
  <si>
    <t>ZEF3197270</t>
  </si>
  <si>
    <t>ord. 74</t>
  </si>
  <si>
    <t>ord. 33</t>
  </si>
  <si>
    <t>ord.84</t>
  </si>
  <si>
    <t>pasti maggio 2021</t>
  </si>
  <si>
    <t>ord.85</t>
  </si>
  <si>
    <t>10/04</t>
  </si>
  <si>
    <t>Z3D32199EC</t>
  </si>
  <si>
    <t>materiale vario di consumo (periodi: 2020/2021, 2021/2022 e 2022/2023)</t>
  </si>
  <si>
    <t>Ord. 91</t>
  </si>
  <si>
    <t>ord. 93</t>
  </si>
  <si>
    <t>ord. 96</t>
  </si>
  <si>
    <t>pasti giugno 2021</t>
  </si>
  <si>
    <t>N° 105</t>
  </si>
  <si>
    <t xml:space="preserve">AFFIDAMENTO DIRETTO AI SENSI DELL' ART. 51 DEL D.L. 77/2021 </t>
  </si>
  <si>
    <t>ord. 122</t>
  </si>
  <si>
    <t>ord. 123</t>
  </si>
  <si>
    <t>NUOVA AFFILET SRL</t>
  </si>
  <si>
    <t>15/04</t>
  </si>
  <si>
    <t>ORD_15/04</t>
  </si>
  <si>
    <t>inserti per Macch. Utensili</t>
  </si>
  <si>
    <t>ORD_129</t>
  </si>
  <si>
    <t>materiale didattico lab. Sartoria - dal 01/09/2021 al 31/08/2021</t>
  </si>
  <si>
    <t>19/04</t>
  </si>
  <si>
    <t>Z77337A66D</t>
  </si>
  <si>
    <t>ORD_137/04</t>
  </si>
  <si>
    <t>BATTERIE AAA + AA</t>
  </si>
  <si>
    <t>manutenzione caldaia</t>
  </si>
  <si>
    <t>manutenzione ordinaria + € 100,00 materiale vario di consumo</t>
  </si>
  <si>
    <t xml:space="preserve"> </t>
  </si>
  <si>
    <t>ORD_104/04</t>
  </si>
  <si>
    <t>ULTIMA MANUTENZIONE DI QUESTA DETERMINA E CIG</t>
  </si>
  <si>
    <t>ORD_139</t>
  </si>
  <si>
    <t>TESSUTO VARIO LUSSUOSO</t>
  </si>
  <si>
    <t>ORD_140</t>
  </si>
  <si>
    <t>20 BASI PER BORSE (10 piccole + 10 grandi)</t>
  </si>
  <si>
    <t>TERMINATA E CHIUSA</t>
  </si>
  <si>
    <t>12 coppie manici bamboo</t>
  </si>
  <si>
    <t>CHIUSO</t>
  </si>
  <si>
    <t>NEW PROROGA: dal 01/10/2021 al 30/09/2023</t>
  </si>
  <si>
    <t>fino qui periodo 14/09/2018 - 30/09/2021</t>
  </si>
  <si>
    <t>da qui periodo 01/10/2021 - 30/09/2023</t>
  </si>
  <si>
    <t>ORD_147</t>
  </si>
  <si>
    <t>finestra divelta riparzione in urgenza</t>
  </si>
  <si>
    <t>ORD_73</t>
  </si>
  <si>
    <t>ORD_88/04</t>
  </si>
  <si>
    <t>Smontaggio veneziana aula 8</t>
  </si>
  <si>
    <t>FALPA DI GUIDO GORI &amp; FIGLI SNC</t>
  </si>
  <si>
    <t>23/04</t>
  </si>
  <si>
    <t>2021/2022</t>
  </si>
  <si>
    <t>ORD_154/04</t>
  </si>
  <si>
    <t>cornici varie</t>
  </si>
  <si>
    <t>ORD_155/04</t>
  </si>
  <si>
    <t>SILICONE, PISTOLA. NASTRO CARTA</t>
  </si>
  <si>
    <t>Z9A33B8359</t>
  </si>
  <si>
    <t>BRICOMAN ITALIA SRL</t>
  </si>
  <si>
    <t>ORD_161</t>
  </si>
  <si>
    <t>pannelli legno x ERASMUS</t>
  </si>
  <si>
    <t>ORD_162</t>
  </si>
  <si>
    <t>ORD_172/04</t>
  </si>
  <si>
    <t>*    3 LUCCHETTI</t>
  </si>
  <si>
    <t>*    MOD_843.1 del 20/10/2021 "lucchetti, serrature e duplicazioni chiavi" € 40,00</t>
  </si>
  <si>
    <t>C.I.T.S CENTER SRL con P.I. 03734810983.</t>
  </si>
  <si>
    <t>lavori presso u.o. Brescia</t>
  </si>
  <si>
    <t>lavori presso u.o. Clusane</t>
  </si>
  <si>
    <t>lavori presso u.o. Edolo</t>
  </si>
  <si>
    <t>lavori presso u.o. Villanuova</t>
  </si>
  <si>
    <t>289-02</t>
  </si>
  <si>
    <t>mareriale vario x ERASMUS + set cacciaviti</t>
  </si>
  <si>
    <t>per l'a.f. 2021/2022 e 2022/2023 e 2023/2024</t>
  </si>
  <si>
    <t>PROROGA CONTRATTO:</t>
  </si>
  <si>
    <t>PROROGA - prot. 796/c04 del 02/11/2021 -PROROGA SU ALTRI SEDI</t>
  </si>
  <si>
    <t>prot. 1466/4 del 11/02/2021 originario di CHIARI e VEROLANUOVA</t>
  </si>
  <si>
    <t>ORD_58/05</t>
  </si>
  <si>
    <t>ORD_244/06</t>
  </si>
  <si>
    <t>**    MOD_843.1 del 18/11/2021 "lucchetti, serrature e duplicazioni chiavi" € 50,00</t>
  </si>
  <si>
    <t>** DUPLICAZIONI CHIAVI</t>
  </si>
  <si>
    <t>ORD_185/04</t>
  </si>
  <si>
    <t>ORD_187_04</t>
  </si>
  <si>
    <t>NASTRO ANTISCIVOLO</t>
  </si>
  <si>
    <t>ORD_87</t>
  </si>
  <si>
    <t>ORD_92</t>
  </si>
  <si>
    <t>ORD_101</t>
  </si>
  <si>
    <t>ORD_127</t>
  </si>
  <si>
    <t>ORD_188</t>
  </si>
  <si>
    <t>94-08</t>
  </si>
  <si>
    <t>intervento presso u.o. Verolanuova</t>
  </si>
  <si>
    <r>
      <t xml:space="preserve">sentito la sede legale continuare anche per af. </t>
    </r>
    <r>
      <rPr>
        <sz val="11"/>
        <color rgb="FFFF0000"/>
        <rFont val="Calibri"/>
        <family val="2"/>
        <scheme val="minor"/>
      </rPr>
      <t>21/22</t>
    </r>
    <r>
      <rPr>
        <sz val="11"/>
        <color theme="1"/>
        <rFont val="Calibri"/>
        <family val="2"/>
        <scheme val="minor"/>
      </rPr>
      <t xml:space="preserve"> a completamento dell'importo</t>
    </r>
  </si>
  <si>
    <t>ORD_195</t>
  </si>
  <si>
    <t>ORD_46/04</t>
  </si>
  <si>
    <t>ORD_91/08</t>
  </si>
  <si>
    <t>VEROLANUOVA</t>
  </si>
  <si>
    <t>Chiari</t>
  </si>
  <si>
    <t>ORD_198/04</t>
  </si>
  <si>
    <t>dettaglio intervento</t>
  </si>
  <si>
    <t>349-02</t>
  </si>
  <si>
    <t>303-06</t>
  </si>
  <si>
    <t>intervento presso u.o. Clusane</t>
  </si>
  <si>
    <t>ORD_3</t>
  </si>
  <si>
    <t>1-09</t>
  </si>
  <si>
    <t>intervento presso u.o. Rivoltella</t>
  </si>
  <si>
    <t>ZA734C98CD</t>
  </si>
  <si>
    <t>ORD_04-04</t>
  </si>
  <si>
    <t>** DUPLICAZIONE 2 CHIAVI</t>
  </si>
  <si>
    <t>ORD_09/04</t>
  </si>
  <si>
    <t>ORD_11</t>
  </si>
  <si>
    <t>Caparra tessuto ignifugo + 1 bacchetta + 3 spagnolette</t>
  </si>
  <si>
    <t>ORD_13</t>
  </si>
  <si>
    <t>PROROGA - prot. 1205/C04 del 31/01/2022 (prorogato fino al 31/03/2022)</t>
  </si>
  <si>
    <t>ORD_20</t>
  </si>
  <si>
    <t>UO CHIARI: sistemazione porta emergenza</t>
  </si>
  <si>
    <t>PERIODO</t>
  </si>
  <si>
    <r>
      <rPr>
        <b/>
        <sz val="11"/>
        <color theme="1"/>
        <rFont val="Calibri"/>
        <family val="2"/>
        <scheme val="minor"/>
      </rPr>
      <t>PROROGA</t>
    </r>
    <r>
      <rPr>
        <sz val="11"/>
        <color theme="1"/>
        <rFont val="Calibri"/>
        <family val="2"/>
        <scheme val="minor"/>
      </rPr>
      <t xml:space="preserve"> prot 137/4 del 09/09/2021</t>
    </r>
  </si>
  <si>
    <r>
      <rPr>
        <b/>
        <sz val="11"/>
        <color theme="1"/>
        <rFont val="Calibri"/>
        <family val="2"/>
        <scheme val="minor"/>
      </rPr>
      <t>CONTRATTO</t>
    </r>
    <r>
      <rPr>
        <sz val="11"/>
        <color theme="1"/>
        <rFont val="Calibri"/>
        <family val="2"/>
        <scheme val="minor"/>
      </rPr>
      <t xml:space="preserve">  368/4 del 05/10/20</t>
    </r>
  </si>
  <si>
    <t>ORD_01/04</t>
  </si>
  <si>
    <t>mensa dicembre 2021</t>
  </si>
  <si>
    <t>ORD_189/04</t>
  </si>
  <si>
    <t>mensa novembre 2021</t>
  </si>
  <si>
    <t>ORD_157/04</t>
  </si>
  <si>
    <t>mensa ottobre 2021</t>
  </si>
  <si>
    <t>ORD_133/04</t>
  </si>
  <si>
    <t>mensa settembre 2021</t>
  </si>
  <si>
    <t>ORD_14/04</t>
  </si>
  <si>
    <t>mensa mese di gennaio 2022</t>
  </si>
  <si>
    <t>ZC1353BE80</t>
  </si>
  <si>
    <t>ECB GROUP SRL</t>
  </si>
  <si>
    <t>Saldo tesuto ignifugo + 33 bacchette + 6 spagnolette</t>
  </si>
  <si>
    <t>ORD_22</t>
  </si>
  <si>
    <t>ORD_110/03</t>
  </si>
  <si>
    <t>ORD_32/09</t>
  </si>
  <si>
    <t>Rivoltella; intervento del 15/02/2022.</t>
  </si>
  <si>
    <t>Tessuto vario + tessuto jeans per sfilata</t>
  </si>
  <si>
    <t>ORD_24</t>
  </si>
  <si>
    <t>ORD_26/04</t>
  </si>
  <si>
    <t>Chiari: riparata porta Sede Nuova</t>
  </si>
  <si>
    <t>smerigliatrice e prolunga 30 mt</t>
  </si>
  <si>
    <t>ACQUATICA SPA</t>
  </si>
  <si>
    <t>"poco" tessuto + 3 spagnolette per completare abiti per sfilata</t>
  </si>
  <si>
    <t>Fondo Economato</t>
  </si>
  <si>
    <t>CHIARI</t>
  </si>
  <si>
    <t>NON ERA SEGNATO!!!!!!!!!</t>
  </si>
  <si>
    <t>ORD 94-08</t>
  </si>
  <si>
    <t>ORD_51</t>
  </si>
  <si>
    <t>a.f. 2021/2022</t>
  </si>
  <si>
    <t>a.f. 2020/2021</t>
  </si>
  <si>
    <t>ORD_56/04</t>
  </si>
  <si>
    <t>ORD_45/04</t>
  </si>
  <si>
    <t>Tessuto, feltro, trapuntato e 3 anime per corso serale Autof + Dul</t>
  </si>
  <si>
    <t>ORD_XXX</t>
  </si>
  <si>
    <t>mensa mese di marzo 2022</t>
  </si>
  <si>
    <t>CIG CHIUSO</t>
  </si>
  <si>
    <t>ORD_44/07</t>
  </si>
  <si>
    <t>UO_DARFO: manutenzione cancello</t>
  </si>
  <si>
    <t>ORD_67/04</t>
  </si>
  <si>
    <t xml:space="preserve">4 mt di tessuto </t>
  </si>
  <si>
    <t>lavori presso u.o. di Villanuova</t>
  </si>
  <si>
    <t>60 gomitoli di lana</t>
  </si>
  <si>
    <t>ZB73602872</t>
  </si>
  <si>
    <t>MATERIALE DI CONSUMO - fino a fine a.f. 2021/2022 (o oltre se rimane qualcosa)</t>
  </si>
  <si>
    <t>Seduta Sedia + spedizione</t>
  </si>
  <si>
    <t>QUESTO CIG E' STATO CHIUSO</t>
  </si>
  <si>
    <t>Z203603E7F</t>
  </si>
  <si>
    <t>CLARSERVICE SRL</t>
  </si>
  <si>
    <t>Questa DET_13/04 è per i soli mesi di Aprile, Maggio e Giugno 2022</t>
  </si>
  <si>
    <t>ORD_75/04</t>
  </si>
  <si>
    <t>ORD_68</t>
  </si>
  <si>
    <t>2 TELEFONI, 2 CORNETTE, linea 125 NUOVA    ???</t>
  </si>
  <si>
    <t>AUTONOLEGGIO DI MALZANI MAURIZIO</t>
  </si>
  <si>
    <t>ORD_79</t>
  </si>
  <si>
    <t>03/04</t>
  </si>
  <si>
    <t>ORD_80/04</t>
  </si>
  <si>
    <t>Seconda Fase Intervento: relazione</t>
  </si>
  <si>
    <t>ORD_27/04</t>
  </si>
  <si>
    <t>Prima Fase intervento: n° 5 prelievi</t>
  </si>
  <si>
    <t xml:space="preserve"> Campionamento amianto Uo Chiari</t>
  </si>
  <si>
    <t>ORD_78</t>
  </si>
  <si>
    <t>200 pasti completi MESE di APRILE 2022</t>
  </si>
  <si>
    <t>ORD_86/04</t>
  </si>
  <si>
    <t>Z35363F168</t>
  </si>
  <si>
    <t>FINITA - CHIUSA</t>
  </si>
  <si>
    <t>16/04</t>
  </si>
  <si>
    <t>CONTRATTO:</t>
  </si>
  <si>
    <t>N° 3 con Prot. 1848/C4</t>
  </si>
  <si>
    <t>Manutenzione Ordinaria e Straordinaria anni formativi 2021/2022 e 2022/2023</t>
  </si>
  <si>
    <t>Comprende anche acquisti piedini o altri componenti</t>
  </si>
  <si>
    <t>ZE8331EBB54</t>
  </si>
  <si>
    <t>maniglione anti panico UO Chiari</t>
  </si>
  <si>
    <t>ORD_94</t>
  </si>
  <si>
    <t>ORD_95/04</t>
  </si>
  <si>
    <t>NATRI ADESIVI GIALLO/NERO/BIANCO + NASTRI CARTA</t>
  </si>
  <si>
    <t>coppia coltelli tagliacuci, 2 interruttori, intervento</t>
  </si>
  <si>
    <t>ORD_102</t>
  </si>
  <si>
    <t>ORD_108</t>
  </si>
  <si>
    <t>inserti per Macch. Utensili per ESAMI a.f. 2021/2022</t>
  </si>
  <si>
    <t>ORD_110</t>
  </si>
  <si>
    <t>ORD_208</t>
  </si>
  <si>
    <t>(+ IVA) Seduta sedia che si è rotta</t>
  </si>
  <si>
    <t>ORD_124</t>
  </si>
  <si>
    <t>240 pasti completi MESE di MAGGIO 2022</t>
  </si>
  <si>
    <r>
      <rPr>
        <b/>
        <sz val="11"/>
        <color theme="1"/>
        <rFont val="Calibri"/>
        <family val="2"/>
        <scheme val="minor"/>
      </rPr>
      <t>CONTRATTO</t>
    </r>
    <r>
      <rPr>
        <sz val="11"/>
        <color theme="1"/>
        <rFont val="Calibri"/>
        <family val="2"/>
        <scheme val="minor"/>
      </rPr>
      <t xml:space="preserve">  368/4 del 05/10/2020</t>
    </r>
  </si>
  <si>
    <t>ORD_125/04</t>
  </si>
  <si>
    <t>ORD_86-03</t>
  </si>
  <si>
    <t>ORD_144</t>
  </si>
  <si>
    <t>intervento del 13/06/2022</t>
  </si>
  <si>
    <t>ORD_145</t>
  </si>
  <si>
    <t>a.f.2021/2022</t>
  </si>
  <si>
    <t>ORD_146</t>
  </si>
  <si>
    <t>2 VETRI CREPATI + scrocco</t>
  </si>
  <si>
    <t>5 nastri per delimitazione rosso/bianco</t>
  </si>
  <si>
    <t>ORD_149/04</t>
  </si>
  <si>
    <t>ORD_151</t>
  </si>
  <si>
    <t>ORD_69</t>
  </si>
  <si>
    <t>ESTENSIONE CONTRATTO PER VEROLANUOVA: Prot. 633 - D/06-08 DEL 30/06/2022</t>
  </si>
  <si>
    <t>manutenzione Di VEROLANUOVA</t>
  </si>
  <si>
    <t>manutenzione di Chiari del 14/07/2022</t>
  </si>
  <si>
    <t>chiavi + bombolette + nastro adesivo trasparente</t>
  </si>
  <si>
    <t>ORD_156</t>
  </si>
  <si>
    <t>AFFIDAMENTO DIRETTO AI SENSI DELL' ART. 51 DEL D.L. 77/2021 convertito in LEGGE 108/2021</t>
  </si>
  <si>
    <t>ORD_153</t>
  </si>
  <si>
    <t>ORD_160</t>
  </si>
  <si>
    <t>25-04</t>
  </si>
  <si>
    <t>AFFIDAMENTO SERVIZIO CONSEGNA PASTI PLURIPORZIONE MENSA DISABILI A.F. 2022/2023</t>
  </si>
  <si>
    <t>Z3B37AEBE0</t>
  </si>
  <si>
    <t>chiuso</t>
  </si>
  <si>
    <r>
      <rPr>
        <b/>
        <sz val="11"/>
        <color theme="1"/>
        <rFont val="Calibri"/>
        <family val="2"/>
        <scheme val="minor"/>
      </rPr>
      <t>CONTRATTO</t>
    </r>
    <r>
      <rPr>
        <sz val="11"/>
        <color theme="1"/>
        <rFont val="Calibri"/>
        <family val="2"/>
        <scheme val="minor"/>
      </rPr>
      <t xml:space="preserve">  06/4 del 08/09/2022</t>
    </r>
  </si>
  <si>
    <t>PERIODO: dal 12/09/2022 al 30/06/2023</t>
  </si>
  <si>
    <t>ORD_163/04</t>
  </si>
  <si>
    <t>2 duplicazioni chiavi + 5 pacchi batterie "AA"</t>
  </si>
  <si>
    <t>26-04</t>
  </si>
  <si>
    <t>ZB337B6E44</t>
  </si>
  <si>
    <t>AFFIDAMENTO DEL SERVIZIO DI MANUTENZIONE STRAORDINARIA DI INFISSI ED ARREDI DI TUTTE LE UO DEL CFP NELLE MORE DELL'ESPLETAMENTO DELLA NUOVA PROCEDURA DI AFFIDAMENTO DEL SERVIZIO</t>
  </si>
  <si>
    <t>FRATELLI SAVOLDI SNC</t>
  </si>
  <si>
    <t xml:space="preserve">FRATELLI SAVOLDI </t>
  </si>
  <si>
    <t>26/04</t>
  </si>
  <si>
    <t>07/04 del 12/09/2022</t>
  </si>
  <si>
    <t>ORD_166/04</t>
  </si>
  <si>
    <t>UO CHIARI</t>
  </si>
  <si>
    <t>27-04</t>
  </si>
  <si>
    <t>ZD737CBE77</t>
  </si>
  <si>
    <t>AFFIDAMENTO DEL SERVIZIO DI FORNITURA DI UN PULLMAN CON CONDUCENTE PER TRAGITTO CHIARI - PONTE DI LEGNO (A/R) DEL 29/09/2022</t>
  </si>
  <si>
    <t>AUTONOLEGGIO PEDERSINI - AUTONOLEGGIO MALZANI MAURIZIO - AUTOSERVIZI LANCINI - TOGNI SERVIZI SAS</t>
  </si>
  <si>
    <t>ORD_xxxxx</t>
  </si>
  <si>
    <t>riparazione dell'irrigazione UO CHIARI (ordine da inserire)</t>
  </si>
  <si>
    <t>192-04</t>
  </si>
  <si>
    <t>195-04</t>
  </si>
  <si>
    <t>af 22/23</t>
  </si>
  <si>
    <t>note</t>
  </si>
  <si>
    <t>ORD.188</t>
  </si>
  <si>
    <t>duplic. Chiave, feltrini, batterie</t>
  </si>
  <si>
    <t>ORD_200/04</t>
  </si>
  <si>
    <t>28-04</t>
  </si>
  <si>
    <t>Z2D3800ED5</t>
  </si>
  <si>
    <t>AFFIDAMENTO FORNITURA MATERIALE DIDATTICO DI CONSUMO PER IL LABORATORIO SARTORIA A.F.2022/2023</t>
  </si>
  <si>
    <t>PINOTTI SAS</t>
  </si>
  <si>
    <t>28/04</t>
  </si>
  <si>
    <t>ORD_214/04</t>
  </si>
  <si>
    <t>dupl. Chiave - batterie</t>
  </si>
  <si>
    <t>29-04</t>
  </si>
  <si>
    <t>Z123824135</t>
  </si>
  <si>
    <t xml:space="preserve">AFFIDAMENTO PER LA FORNITURA DI UN PULLMAN CON CONDUCENTE </t>
  </si>
  <si>
    <t>AUTOSERVIZI FRATELLI MANENTI</t>
  </si>
  <si>
    <t>30-04</t>
  </si>
  <si>
    <t xml:space="preserve">ZA13844929 </t>
  </si>
  <si>
    <t>ACQUISTO BIGLIETTI MOSTRA-PERCORSO "DIALOGO NEL BUIO"</t>
  </si>
  <si>
    <t>FONDAZIONE ISTITUTO DEI CIECHI DI MILANO</t>
  </si>
  <si>
    <t>21/12/2022</t>
  </si>
  <si>
    <t>31-04</t>
  </si>
  <si>
    <t>ZB0384AC4F</t>
  </si>
  <si>
    <t>14/11/2022</t>
  </si>
  <si>
    <t>32-04</t>
  </si>
  <si>
    <t>Z7938682D1</t>
  </si>
  <si>
    <t>AUTOSERVIZI MANENTI - SEBINO TOURS</t>
  </si>
  <si>
    <t>SEBINO TOURS</t>
  </si>
  <si>
    <t>33-04</t>
  </si>
  <si>
    <t>Z783897291</t>
  </si>
  <si>
    <t>SERVIZIO DI SORVEGLIANZA SANITARIA CON AMBULANZA</t>
  </si>
  <si>
    <t>CROCE BIANCA SEZ. CHIARI</t>
  </si>
  <si>
    <t>34-04</t>
  </si>
  <si>
    <t>ZCB38996AA</t>
  </si>
  <si>
    <t>MATERIALE DIDATTICO DI CONSUMO PER LABORATORIO MACCHINE UTENSILI</t>
  </si>
  <si>
    <t>AGNELLI ACCIAI - EFC ACCIAI - BETTINELLI ACCIAI</t>
  </si>
  <si>
    <t>BETTINELLI ACCIAI</t>
  </si>
  <si>
    <t>35-04</t>
  </si>
  <si>
    <t>MATERIALE DIDATTICO DI CONSUMO PER LABORATORIO ESPRESSIVO</t>
  </si>
  <si>
    <t>COLORIFICIO BRESCIANO</t>
  </si>
  <si>
    <t>ISSOCOLORS - PUNTO FRANCO BELLEARTI - COLORIFICIO BRESCIANO</t>
  </si>
  <si>
    <t>COLORIFICIO BRESCIANO - ISSOCOLORS - PUNTO FRANCO BELLEARTI - COLORIFICIO GAETANO</t>
  </si>
  <si>
    <t>Z7B3899B93</t>
  </si>
  <si>
    <t>36-04</t>
  </si>
  <si>
    <t>ZB0389D500</t>
  </si>
  <si>
    <t>MATERIALE DIDATTICO DI CONSUMO PER LABORATORIO INFORMATICA</t>
  </si>
  <si>
    <t>TOGETHER TEAM SRL - AMAZON BUSINESS</t>
  </si>
  <si>
    <t>TOGETHER TEAM SRL</t>
  </si>
  <si>
    <t xml:space="preserve">Z26389DCE8 </t>
  </si>
  <si>
    <t>MATERIALE DIDATTICO DI CONSUMO PER LABORATORIO CARTOTECNICA</t>
  </si>
  <si>
    <t>PASINI SAS - AMAZON BUSINESS</t>
  </si>
  <si>
    <t>PASINI SAS</t>
  </si>
  <si>
    <t>ZA138B94F4</t>
  </si>
  <si>
    <t>AUTONOLEGGIO MALZANI MAURIZIO - AUTOSERVIZI LANCINI - AUTOSERVIZI SABBADINI - AUTOSERVIZI MANENTI - SEBINO TOURS</t>
  </si>
  <si>
    <t>SEBINO TOURS SRL</t>
  </si>
  <si>
    <t>MATERIALE DIDATTICO DI CONSUMO PER LABORATORIO PPAD LAVORAZIONE LEGNO</t>
  </si>
  <si>
    <t>POLONINI COMPENSATI - 2XL - PODAVINI</t>
  </si>
  <si>
    <t>POLONINI COMPENSATI - 2XL</t>
  </si>
  <si>
    <t>Z4E38CC223</t>
  </si>
  <si>
    <t>POLONINI COMPENSATI E LEGNAMI SAS</t>
  </si>
  <si>
    <t>Z9C38CC67E</t>
  </si>
  <si>
    <t>MATERIALE DIDATTICO DI CONSUMO PER LABORATORIO MECCANICO-ELETTRICO-TERMOIDRAULICA</t>
  </si>
  <si>
    <t>Q8OILS</t>
  </si>
  <si>
    <t>MATERIALE DIDATTICO DI CONSUMO PER LABORATORIO SARTORIA</t>
  </si>
  <si>
    <t>GALLI ALESSANDRO TESSUTI E SCAMPOLI</t>
  </si>
  <si>
    <t>ZAB38F0D03</t>
  </si>
  <si>
    <t>ACQUISTO BIGLIETTI MUSEO ARCHEOLOGICO MILANO</t>
  </si>
  <si>
    <t>ASTER SRL</t>
  </si>
  <si>
    <t>ACQUISTO PRODOTTI PER TOMBOLA PPAD</t>
  </si>
  <si>
    <t>DECATHLON ITALIA SRL</t>
  </si>
  <si>
    <t>37-04</t>
  </si>
  <si>
    <t>38-04</t>
  </si>
  <si>
    <t>39-04</t>
  </si>
  <si>
    <t>40-04</t>
  </si>
  <si>
    <t>41-04</t>
  </si>
  <si>
    <t>42-04</t>
  </si>
  <si>
    <t>43-04</t>
  </si>
  <si>
    <t>44-04</t>
  </si>
  <si>
    <t>ZEC3926BB2</t>
  </si>
  <si>
    <t>ACQUA &amp; SAPONE SRL</t>
  </si>
  <si>
    <t>45-04</t>
  </si>
  <si>
    <t>FINLIBRI SRL</t>
  </si>
  <si>
    <t>Z1A39278B5</t>
  </si>
  <si>
    <t>46-04</t>
  </si>
  <si>
    <t>Z0B39301DA</t>
  </si>
  <si>
    <t>ACQUISTO MATERIALE DIDATTICO DI CONSUMO PER LABORATORI MECCANICI ELETTRICI E TERMOIDRAULICI</t>
  </si>
  <si>
    <t>NUOVA AFFILET</t>
  </si>
  <si>
    <t>NUOVA AFFILET - UTENSILRAL</t>
  </si>
  <si>
    <t>ORD_ 95-08</t>
  </si>
  <si>
    <t>47-04</t>
  </si>
  <si>
    <t>Z5C3939725</t>
  </si>
  <si>
    <t>ACQUISTO MATERIALE DIDATTICO DI CONSUMO PER LABORATORI MECCANICI</t>
  </si>
  <si>
    <t>TECNOGAS - ACQUATICA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</si>
</sst>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&quot;€&quot;* #,##0.00_-;\-&quot;€&quot;* #,##0.00_-;_-&quot;€&quot;* &quot;-&quot;??_-;_-@_-"/>
    <numFmt numFmtId="166" formatCode="_-* #,##0.00\ [$€-410]_-;\-* #,##0.00\ [$€-410]_-;_-* &quot;-&quot;??\ [$€-410]_-;_-@_-"/>
    <numFmt numFmtId="167" formatCode="#,##0.00\ &quot;€&quot;"/>
    <numFmt numFmtId="168" formatCode="[$€-2]\ #,##0.00;[Red]\-[$€-2]\ #,##0.00"/>
    <numFmt numFmtId="169" formatCode="&quot;€&quot;\ #,##0.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12"/>
      <name val="Arial"/>
      <family val="2"/>
    </font>
    <font>
      <sz val="11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2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7" fontId="4" fillId="3" borderId="0" xfId="2" applyNumberFormat="1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0" fillId="0" borderId="0" xfId="0" applyAlignment="1">
      <alignment wrapText="1"/>
    </xf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6" xfId="0" applyBorder="1" applyAlignment="1">
      <alignment horizontal="center"/>
    </xf>
    <xf numFmtId="14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7" fontId="0" fillId="0" borderId="10" xfId="0" applyNumberFormat="1" applyBorder="1"/>
    <xf numFmtId="167" fontId="0" fillId="0" borderId="8" xfId="0" applyNumberFormat="1" applyBorder="1"/>
    <xf numFmtId="0" fontId="4" fillId="0" borderId="15" xfId="0" applyFont="1" applyBorder="1"/>
    <xf numFmtId="167" fontId="4" fillId="0" borderId="16" xfId="0" applyNumberFormat="1" applyFont="1" applyBorder="1"/>
    <xf numFmtId="44" fontId="5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/>
    </xf>
    <xf numFmtId="14" fontId="6" fillId="0" borderId="4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49" fontId="6" fillId="0" borderId="0" xfId="0" applyNumberFormat="1" applyFont="1" applyAlignment="1">
      <alignment horizontal="center"/>
    </xf>
    <xf numFmtId="0" fontId="6" fillId="0" borderId="4" xfId="0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0" fontId="0" fillId="0" borderId="20" xfId="0" applyBorder="1"/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9" fontId="6" fillId="0" borderId="1" xfId="0" applyNumberFormat="1" applyFont="1" applyBorder="1" applyAlignment="1">
      <alignment horizontal="left" vertical="center"/>
    </xf>
    <xf numFmtId="0" fontId="6" fillId="4" borderId="1" xfId="0" applyFont="1" applyFill="1" applyBorder="1" applyAlignment="1">
      <alignment horizontal="center"/>
    </xf>
    <xf numFmtId="0" fontId="0" fillId="0" borderId="24" xfId="0" applyBorder="1"/>
    <xf numFmtId="0" fontId="4" fillId="0" borderId="25" xfId="0" applyFont="1" applyBorder="1" applyAlignment="1">
      <alignment horizontal="right"/>
    </xf>
    <xf numFmtId="167" fontId="0" fillId="0" borderId="7" xfId="0" applyNumberFormat="1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167" fontId="0" fillId="0" borderId="19" xfId="0" applyNumberFormat="1" applyBorder="1"/>
    <xf numFmtId="49" fontId="6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14" fontId="6" fillId="0" borderId="5" xfId="0" applyNumberFormat="1" applyFont="1" applyBorder="1" applyAlignment="1">
      <alignment horizontal="center"/>
    </xf>
    <xf numFmtId="0" fontId="6" fillId="0" borderId="17" xfId="0" applyFont="1" applyBorder="1" applyAlignment="1">
      <alignment wrapText="1"/>
    </xf>
    <xf numFmtId="167" fontId="0" fillId="0" borderId="26" xfId="0" applyNumberFormat="1" applyBorder="1"/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167" fontId="6" fillId="0" borderId="1" xfId="0" applyNumberFormat="1" applyFont="1" applyBorder="1" applyAlignment="1">
      <alignment horizontal="right"/>
    </xf>
    <xf numFmtId="165" fontId="6" fillId="0" borderId="4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165" fontId="6" fillId="0" borderId="4" xfId="0" applyNumberFormat="1" applyFont="1" applyBorder="1" applyAlignment="1">
      <alignment horizontal="center" vertical="center"/>
    </xf>
    <xf numFmtId="0" fontId="8" fillId="0" borderId="0" xfId="0" applyFont="1"/>
    <xf numFmtId="0" fontId="6" fillId="0" borderId="1" xfId="0" applyFont="1" applyBorder="1"/>
    <xf numFmtId="0" fontId="6" fillId="0" borderId="17" xfId="0" applyFont="1" applyBorder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14" fontId="6" fillId="0" borderId="0" xfId="0" applyNumberFormat="1" applyFont="1" applyAlignment="1">
      <alignment horizontal="center"/>
    </xf>
    <xf numFmtId="49" fontId="0" fillId="0" borderId="0" xfId="0" applyNumberFormat="1" applyAlignment="1">
      <alignment horizontal="left"/>
    </xf>
    <xf numFmtId="14" fontId="4" fillId="0" borderId="0" xfId="0" applyNumberFormat="1" applyFont="1"/>
    <xf numFmtId="14" fontId="0" fillId="0" borderId="0" xfId="0" applyNumberFormat="1"/>
    <xf numFmtId="0" fontId="0" fillId="0" borderId="1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14" fontId="0" fillId="0" borderId="28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9" xfId="0" applyBorder="1" applyAlignment="1">
      <alignment horizontal="center"/>
    </xf>
    <xf numFmtId="167" fontId="0" fillId="0" borderId="14" xfId="0" applyNumberFormat="1" applyBorder="1"/>
    <xf numFmtId="0" fontId="0" fillId="0" borderId="15" xfId="0" applyBorder="1"/>
    <xf numFmtId="0" fontId="4" fillId="0" borderId="30" xfId="0" applyFont="1" applyBorder="1" applyAlignment="1">
      <alignment horizontal="right"/>
    </xf>
    <xf numFmtId="167" fontId="0" fillId="0" borderId="16" xfId="0" applyNumberFormat="1" applyBorder="1"/>
    <xf numFmtId="0" fontId="4" fillId="4" borderId="0" xfId="0" applyFont="1" applyFill="1" applyAlignment="1">
      <alignment horizontal="left"/>
    </xf>
    <xf numFmtId="0" fontId="4" fillId="0" borderId="0" xfId="0" applyFont="1"/>
    <xf numFmtId="167" fontId="4" fillId="4" borderId="0" xfId="2" applyNumberFormat="1" applyFont="1" applyFill="1" applyAlignment="1">
      <alignment horizontal="left"/>
    </xf>
    <xf numFmtId="0" fontId="0" fillId="4" borderId="0" xfId="0" applyFill="1" applyAlignment="1">
      <alignment horizontal="left"/>
    </xf>
    <xf numFmtId="2" fontId="0" fillId="0" borderId="31" xfId="0" applyNumberFormat="1" applyBorder="1"/>
    <xf numFmtId="14" fontId="0" fillId="0" borderId="28" xfId="0" applyNumberFormat="1" applyBorder="1" applyAlignment="1">
      <alignment horizontal="left"/>
    </xf>
    <xf numFmtId="0" fontId="0" fillId="0" borderId="6" xfId="0" applyBorder="1" applyAlignment="1">
      <alignment horizontal="left"/>
    </xf>
    <xf numFmtId="14" fontId="0" fillId="0" borderId="7" xfId="0" applyNumberFormat="1" applyBorder="1" applyAlignment="1">
      <alignment horizontal="left"/>
    </xf>
    <xf numFmtId="0" fontId="11" fillId="0" borderId="1" xfId="0" applyFont="1" applyBorder="1"/>
    <xf numFmtId="14" fontId="12" fillId="0" borderId="7" xfId="0" applyNumberFormat="1" applyFont="1" applyBorder="1" applyAlignment="1">
      <alignment horizontal="left"/>
    </xf>
    <xf numFmtId="0" fontId="13" fillId="0" borderId="0" xfId="0" applyFont="1"/>
    <xf numFmtId="2" fontId="13" fillId="4" borderId="0" xfId="0" applyNumberFormat="1" applyFont="1" applyFill="1"/>
    <xf numFmtId="0" fontId="13" fillId="4" borderId="0" xfId="0" applyFont="1" applyFill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31" xfId="0" applyBorder="1"/>
    <xf numFmtId="14" fontId="12" fillId="0" borderId="7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2" fontId="11" fillId="0" borderId="1" xfId="0" applyNumberFormat="1" applyFont="1" applyBorder="1"/>
    <xf numFmtId="14" fontId="0" fillId="0" borderId="29" xfId="0" applyNumberFormat="1" applyBorder="1" applyAlignment="1">
      <alignment horizontal="center"/>
    </xf>
    <xf numFmtId="0" fontId="0" fillId="0" borderId="32" xfId="0" applyBorder="1" applyAlignment="1">
      <alignment horizontal="center"/>
    </xf>
    <xf numFmtId="14" fontId="0" fillId="0" borderId="33" xfId="0" applyNumberFormat="1" applyBorder="1" applyAlignment="1">
      <alignment horizontal="center"/>
    </xf>
    <xf numFmtId="167" fontId="0" fillId="0" borderId="34" xfId="0" applyNumberFormat="1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/>
    <xf numFmtId="14" fontId="12" fillId="0" borderId="1" xfId="0" applyNumberFormat="1" applyFont="1" applyBorder="1" applyAlignment="1">
      <alignment horizontal="center"/>
    </xf>
    <xf numFmtId="167" fontId="0" fillId="0" borderId="1" xfId="0" applyNumberFormat="1" applyBorder="1"/>
    <xf numFmtId="0" fontId="0" fillId="4" borderId="0" xfId="0" applyFill="1"/>
    <xf numFmtId="2" fontId="0" fillId="0" borderId="1" xfId="0" applyNumberFormat="1" applyBorder="1"/>
    <xf numFmtId="0" fontId="4" fillId="0" borderId="0" xfId="0" applyFont="1" applyAlignment="1">
      <alignment horizontal="left"/>
    </xf>
    <xf numFmtId="0" fontId="0" fillId="5" borderId="0" xfId="0" applyFill="1"/>
    <xf numFmtId="0" fontId="0" fillId="3" borderId="0" xfId="0" applyFill="1"/>
    <xf numFmtId="0" fontId="11" fillId="0" borderId="1" xfId="0" applyFont="1" applyBorder="1" applyAlignment="1">
      <alignment horizontal="left"/>
    </xf>
    <xf numFmtId="2" fontId="0" fillId="0" borderId="31" xfId="0" applyNumberFormat="1" applyBorder="1" applyAlignment="1">
      <alignment horizontal="right"/>
    </xf>
    <xf numFmtId="167" fontId="0" fillId="0" borderId="8" xfId="0" applyNumberFormat="1" applyBorder="1" applyAlignment="1">
      <alignment horizontal="right"/>
    </xf>
    <xf numFmtId="0" fontId="0" fillId="0" borderId="13" xfId="0" applyBorder="1" applyAlignment="1">
      <alignment horizontal="left"/>
    </xf>
    <xf numFmtId="14" fontId="0" fillId="0" borderId="29" xfId="0" applyNumberFormat="1" applyBorder="1" applyAlignment="1">
      <alignment horizontal="left"/>
    </xf>
    <xf numFmtId="0" fontId="14" fillId="0" borderId="0" xfId="0" applyFont="1"/>
    <xf numFmtId="0" fontId="0" fillId="0" borderId="32" xfId="0" applyBorder="1" applyAlignment="1">
      <alignment horizontal="left"/>
    </xf>
    <xf numFmtId="14" fontId="0" fillId="0" borderId="33" xfId="0" applyNumberFormat="1" applyBorder="1" applyAlignment="1">
      <alignment horizontal="left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14" fontId="12" fillId="0" borderId="0" xfId="0" applyNumberFormat="1" applyFont="1" applyAlignment="1">
      <alignment horizontal="left"/>
    </xf>
    <xf numFmtId="0" fontId="0" fillId="0" borderId="38" xfId="0" applyBorder="1" applyAlignment="1">
      <alignment horizontal="left"/>
    </xf>
    <xf numFmtId="14" fontId="0" fillId="0" borderId="39" xfId="0" applyNumberFormat="1" applyBorder="1" applyAlignment="1">
      <alignment horizontal="left"/>
    </xf>
    <xf numFmtId="0" fontId="0" fillId="0" borderId="40" xfId="0" applyBorder="1" applyAlignment="1">
      <alignment horizontal="left"/>
    </xf>
    <xf numFmtId="2" fontId="0" fillId="0" borderId="41" xfId="0" applyNumberFormat="1" applyBorder="1"/>
    <xf numFmtId="0" fontId="11" fillId="0" borderId="40" xfId="0" applyFont="1" applyBorder="1" applyAlignment="1">
      <alignment horizontal="left"/>
    </xf>
    <xf numFmtId="2" fontId="0" fillId="0" borderId="41" xfId="0" applyNumberFormat="1" applyBorder="1" applyAlignment="1">
      <alignment horizontal="right"/>
    </xf>
    <xf numFmtId="167" fontId="0" fillId="0" borderId="41" xfId="0" applyNumberFormat="1" applyBorder="1" applyAlignment="1">
      <alignment horizontal="right"/>
    </xf>
    <xf numFmtId="167" fontId="0" fillId="0" borderId="41" xfId="0" applyNumberFormat="1" applyBorder="1"/>
    <xf numFmtId="0" fontId="0" fillId="0" borderId="42" xfId="0" applyBorder="1" applyAlignment="1">
      <alignment horizontal="left"/>
    </xf>
    <xf numFmtId="14" fontId="0" fillId="0" borderId="17" xfId="0" applyNumberFormat="1" applyBorder="1" applyAlignment="1">
      <alignment horizontal="left"/>
    </xf>
    <xf numFmtId="167" fontId="0" fillId="0" borderId="43" xfId="0" applyNumberFormat="1" applyBorder="1"/>
    <xf numFmtId="0" fontId="4" fillId="6" borderId="0" xfId="0" applyFont="1" applyFill="1"/>
    <xf numFmtId="0" fontId="0" fillId="6" borderId="0" xfId="0" applyFill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4" fillId="7" borderId="0" xfId="0" applyFont="1" applyFill="1"/>
    <xf numFmtId="0" fontId="0" fillId="0" borderId="38" xfId="0" applyBorder="1" applyAlignment="1">
      <alignment horizontal="center"/>
    </xf>
    <xf numFmtId="14" fontId="0" fillId="0" borderId="39" xfId="0" applyNumberFormat="1" applyBorder="1" applyAlignment="1">
      <alignment horizontal="center"/>
    </xf>
    <xf numFmtId="0" fontId="0" fillId="0" borderId="44" xfId="0" applyBorder="1" applyAlignment="1">
      <alignment horizontal="center"/>
    </xf>
    <xf numFmtId="167" fontId="0" fillId="0" borderId="45" xfId="0" applyNumberFormat="1" applyBorder="1"/>
    <xf numFmtId="0" fontId="0" fillId="0" borderId="46" xfId="0" applyBorder="1" applyAlignment="1">
      <alignment horizontal="center"/>
    </xf>
    <xf numFmtId="14" fontId="0" fillId="0" borderId="47" xfId="0" applyNumberFormat="1" applyBorder="1" applyAlignment="1">
      <alignment horizontal="center"/>
    </xf>
    <xf numFmtId="167" fontId="0" fillId="0" borderId="48" xfId="0" applyNumberFormat="1" applyBorder="1"/>
    <xf numFmtId="0" fontId="18" fillId="0" borderId="1" xfId="0" applyFont="1" applyBorder="1" applyAlignment="1">
      <alignment horizontal="center"/>
    </xf>
    <xf numFmtId="14" fontId="18" fillId="0" borderId="1" xfId="0" applyNumberFormat="1" applyFont="1" applyBorder="1" applyAlignment="1">
      <alignment horizontal="center"/>
    </xf>
    <xf numFmtId="0" fontId="19" fillId="0" borderId="0" xfId="0" applyFont="1" applyAlignment="1">
      <alignment vertical="center"/>
    </xf>
    <xf numFmtId="0" fontId="20" fillId="3" borderId="0" xfId="0" applyFont="1" applyFill="1" applyAlignment="1">
      <alignment vertical="center"/>
    </xf>
    <xf numFmtId="167" fontId="17" fillId="0" borderId="10" xfId="0" applyNumberFormat="1" applyFont="1" applyBorder="1"/>
    <xf numFmtId="0" fontId="4" fillId="8" borderId="0" xfId="0" applyFont="1" applyFill="1" applyAlignment="1">
      <alignment horizontal="left"/>
    </xf>
    <xf numFmtId="167" fontId="4" fillId="8" borderId="0" xfId="2" applyNumberFormat="1" applyFont="1" applyFill="1" applyAlignment="1">
      <alignment horizontal="left"/>
    </xf>
    <xf numFmtId="0" fontId="4" fillId="3" borderId="0" xfId="0" applyFont="1" applyFill="1"/>
    <xf numFmtId="167" fontId="16" fillId="0" borderId="16" xfId="0" applyNumberFormat="1" applyFont="1" applyBorder="1"/>
    <xf numFmtId="0" fontId="0" fillId="0" borderId="49" xfId="0" applyBorder="1" applyAlignment="1">
      <alignment horizontal="center" vertical="center" wrapText="1"/>
    </xf>
    <xf numFmtId="0" fontId="0" fillId="0" borderId="2" xfId="0" applyBorder="1"/>
    <xf numFmtId="167" fontId="0" fillId="0" borderId="2" xfId="0" applyNumberFormat="1" applyBorder="1"/>
    <xf numFmtId="167" fontId="0" fillId="0" borderId="50" xfId="0" applyNumberFormat="1" applyBorder="1"/>
    <xf numFmtId="0" fontId="0" fillId="0" borderId="1" xfId="0" applyBorder="1" applyAlignment="1">
      <alignment wrapText="1"/>
    </xf>
    <xf numFmtId="44" fontId="0" fillId="0" borderId="2" xfId="1" applyFont="1" applyBorder="1"/>
    <xf numFmtId="0" fontId="0" fillId="8" borderId="0" xfId="0" applyFill="1"/>
    <xf numFmtId="0" fontId="4" fillId="8" borderId="0" xfId="0" applyFont="1" applyFill="1"/>
    <xf numFmtId="14" fontId="4" fillId="7" borderId="0" xfId="0" applyNumberFormat="1" applyFont="1" applyFill="1"/>
    <xf numFmtId="0" fontId="0" fillId="0" borderId="40" xfId="0" applyBorder="1" applyAlignment="1">
      <alignment horizontal="center"/>
    </xf>
    <xf numFmtId="168" fontId="0" fillId="0" borderId="2" xfId="0" applyNumberFormat="1" applyBorder="1"/>
    <xf numFmtId="44" fontId="18" fillId="3" borderId="2" xfId="1" applyFont="1" applyFill="1" applyBorder="1"/>
    <xf numFmtId="0" fontId="0" fillId="3" borderId="1" xfId="0" applyFill="1" applyBorder="1"/>
    <xf numFmtId="44" fontId="0" fillId="3" borderId="2" xfId="1" applyFont="1" applyFill="1" applyBorder="1"/>
    <xf numFmtId="44" fontId="18" fillId="9" borderId="2" xfId="1" applyFont="1" applyFill="1" applyBorder="1"/>
    <xf numFmtId="0" fontId="0" fillId="9" borderId="1" xfId="0" applyFill="1" applyBorder="1"/>
    <xf numFmtId="44" fontId="0" fillId="9" borderId="2" xfId="1" applyFont="1" applyFill="1" applyBorder="1"/>
    <xf numFmtId="0" fontId="20" fillId="0" borderId="1" xfId="0" applyFont="1" applyBorder="1" applyAlignment="1">
      <alignment horizontal="center"/>
    </xf>
    <xf numFmtId="14" fontId="20" fillId="0" borderId="1" xfId="0" applyNumberFormat="1" applyFont="1" applyBorder="1" applyAlignment="1">
      <alignment horizontal="center"/>
    </xf>
    <xf numFmtId="0" fontId="4" fillId="9" borderId="1" xfId="0" applyFont="1" applyFill="1" applyBorder="1"/>
    <xf numFmtId="44" fontId="20" fillId="9" borderId="2" xfId="1" applyFont="1" applyFill="1" applyBorder="1"/>
    <xf numFmtId="44" fontId="0" fillId="10" borderId="2" xfId="1" applyFont="1" applyFill="1" applyBorder="1"/>
    <xf numFmtId="0" fontId="0" fillId="10" borderId="1" xfId="0" applyFill="1" applyBorder="1"/>
    <xf numFmtId="44" fontId="0" fillId="11" borderId="2" xfId="1" applyFont="1" applyFill="1" applyBorder="1"/>
    <xf numFmtId="0" fontId="0" fillId="11" borderId="1" xfId="0" applyFill="1" applyBorder="1"/>
    <xf numFmtId="44" fontId="0" fillId="12" borderId="2" xfId="1" applyFont="1" applyFill="1" applyBorder="1"/>
    <xf numFmtId="0" fontId="0" fillId="12" borderId="1" xfId="0" applyFill="1" applyBorder="1"/>
    <xf numFmtId="0" fontId="18" fillId="0" borderId="1" xfId="0" applyFont="1" applyBorder="1"/>
    <xf numFmtId="0" fontId="18" fillId="0" borderId="0" xfId="0" applyFont="1"/>
    <xf numFmtId="167" fontId="18" fillId="0" borderId="45" xfId="0" applyNumberFormat="1" applyFont="1" applyBorder="1"/>
    <xf numFmtId="0" fontId="21" fillId="0" borderId="0" xfId="0" applyFont="1"/>
    <xf numFmtId="0" fontId="22" fillId="0" borderId="0" xfId="0" applyFont="1"/>
    <xf numFmtId="0" fontId="14" fillId="0" borderId="6" xfId="0" applyFont="1" applyBorder="1" applyAlignment="1">
      <alignment horizontal="center"/>
    </xf>
    <xf numFmtId="14" fontId="14" fillId="0" borderId="7" xfId="0" applyNumberFormat="1" applyFont="1" applyBorder="1" applyAlignment="1">
      <alignment horizontal="center"/>
    </xf>
    <xf numFmtId="167" fontId="14" fillId="0" borderId="8" xfId="0" applyNumberFormat="1" applyFont="1" applyBorder="1"/>
    <xf numFmtId="0" fontId="23" fillId="0" borderId="0" xfId="0" applyFont="1"/>
    <xf numFmtId="0" fontId="0" fillId="11" borderId="0" xfId="0" applyFill="1" applyAlignment="1">
      <alignment horizontal="left"/>
    </xf>
    <xf numFmtId="14" fontId="0" fillId="11" borderId="0" xfId="0" applyNumberFormat="1" applyFill="1" applyAlignment="1">
      <alignment horizontal="left"/>
    </xf>
    <xf numFmtId="0" fontId="0" fillId="13" borderId="0" xfId="0" applyFill="1" applyAlignment="1">
      <alignment horizontal="left"/>
    </xf>
    <xf numFmtId="49" fontId="0" fillId="13" borderId="0" xfId="0" applyNumberFormat="1" applyFill="1" applyAlignment="1">
      <alignment horizontal="left"/>
    </xf>
    <xf numFmtId="14" fontId="0" fillId="13" borderId="0" xfId="0" applyNumberFormat="1" applyFill="1" applyAlignment="1">
      <alignment horizontal="left"/>
    </xf>
    <xf numFmtId="0" fontId="4" fillId="14" borderId="0" xfId="0" applyFont="1" applyFill="1" applyAlignment="1">
      <alignment horizontal="left"/>
    </xf>
    <xf numFmtId="169" fontId="0" fillId="0" borderId="2" xfId="1" applyNumberFormat="1" applyFont="1" applyBorder="1"/>
    <xf numFmtId="2" fontId="0" fillId="0" borderId="2" xfId="0" applyNumberFormat="1" applyBorder="1"/>
    <xf numFmtId="0" fontId="17" fillId="0" borderId="0" xfId="0" applyFont="1" applyAlignment="1">
      <alignment horizontal="left"/>
    </xf>
    <xf numFmtId="0" fontId="24" fillId="0" borderId="0" xfId="0" applyFont="1"/>
    <xf numFmtId="14" fontId="4" fillId="0" borderId="0" xfId="0" applyNumberFormat="1" applyFont="1" applyAlignment="1">
      <alignment horizontal="left"/>
    </xf>
    <xf numFmtId="167" fontId="16" fillId="0" borderId="10" xfId="0" applyNumberFormat="1" applyFont="1" applyBorder="1"/>
    <xf numFmtId="167" fontId="4" fillId="0" borderId="0" xfId="2" applyNumberFormat="1" applyFont="1" applyFill="1" applyAlignment="1">
      <alignment horizontal="left"/>
    </xf>
    <xf numFmtId="167" fontId="1" fillId="0" borderId="0" xfId="2" applyNumberFormat="1" applyFont="1" applyFill="1" applyAlignment="1">
      <alignment horizontal="left"/>
    </xf>
    <xf numFmtId="0" fontId="0" fillId="3" borderId="6" xfId="0" applyFill="1" applyBorder="1" applyAlignment="1">
      <alignment horizontal="center"/>
    </xf>
    <xf numFmtId="14" fontId="0" fillId="3" borderId="7" xfId="0" applyNumberFormat="1" applyFill="1" applyBorder="1" applyAlignment="1">
      <alignment horizontal="center"/>
    </xf>
    <xf numFmtId="167" fontId="0" fillId="3" borderId="8" xfId="0" applyNumberFormat="1" applyFill="1" applyBorder="1"/>
    <xf numFmtId="168" fontId="0" fillId="0" borderId="31" xfId="0" applyNumberFormat="1" applyBorder="1"/>
    <xf numFmtId="49" fontId="4" fillId="0" borderId="0" xfId="0" applyNumberFormat="1" applyFont="1" applyAlignment="1">
      <alignment horizontal="left"/>
    </xf>
    <xf numFmtId="0" fontId="0" fillId="2" borderId="1" xfId="0" applyFill="1" applyBorder="1" applyAlignment="1">
      <alignment horizontal="center"/>
    </xf>
    <xf numFmtId="16" fontId="0" fillId="2" borderId="1" xfId="0" quotePrefix="1" applyNumberFormat="1" applyFill="1" applyBorder="1" applyAlignment="1">
      <alignment horizontal="center"/>
    </xf>
    <xf numFmtId="164" fontId="0" fillId="0" borderId="1" xfId="2" applyFont="1" applyBorder="1" applyAlignment="1">
      <alignment horizontal="right"/>
    </xf>
    <xf numFmtId="44" fontId="5" fillId="2" borderId="4" xfId="1" applyFont="1" applyFill="1" applyBorder="1" applyAlignment="1">
      <alignment horizontal="center" vertical="center" wrapText="1"/>
    </xf>
    <xf numFmtId="44" fontId="5" fillId="2" borderId="5" xfId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>
      <alignment horizontal="center" vertical="center" wrapText="1"/>
    </xf>
    <xf numFmtId="166" fontId="5" fillId="2" borderId="5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3">
    <cellStyle name="Migliaia" xfId="2" builtinId="3"/>
    <cellStyle name="Normale" xfId="0" builtinId="0"/>
    <cellStyle name="Valuta" xfId="1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</xdr:row>
      <xdr:rowOff>49345</xdr:rowOff>
    </xdr:from>
    <xdr:ext cx="6634116" cy="937629"/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60EDA18D-BA69-F431-EC20-BBCB0CC8F83C}"/>
            </a:ext>
          </a:extLst>
        </xdr:cNvPr>
        <xdr:cNvSpPr/>
      </xdr:nvSpPr>
      <xdr:spPr>
        <a:xfrm rot="19932926">
          <a:off x="0" y="2076265"/>
          <a:ext cx="6634116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it-IT" sz="5400" b="1" cap="none" spc="0">
              <a:ln w="12700">
                <a:solidFill>
                  <a:schemeClr val="accent1"/>
                </a:solidFill>
                <a:prstDash val="solid"/>
              </a:ln>
              <a:pattFill prst="pct50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accent1"/>
                </a:outerShdw>
              </a:effectLst>
            </a:rPr>
            <a:t>chiusa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"/>
  <dimension ref="A1:M181"/>
  <sheetViews>
    <sheetView tabSelected="1" zoomScale="110" zoomScaleNormal="110" workbookViewId="0">
      <pane xSplit="4" ySplit="2" topLeftCell="E21" activePane="bottomRight" state="frozen"/>
      <selection pane="topRight" activeCell="E1" sqref="E1"/>
      <selection pane="bottomLeft" activeCell="A3" sqref="A3"/>
      <selection pane="bottomRight" activeCell="A3" sqref="A3:XFD25"/>
    </sheetView>
  </sheetViews>
  <sheetFormatPr defaultColWidth="8.88671875" defaultRowHeight="12" x14ac:dyDescent="0.25"/>
  <cols>
    <col min="1" max="1" width="11.109375" style="29" customWidth="1"/>
    <col min="2" max="2" width="16.5546875" style="21" customWidth="1"/>
    <col min="3" max="3" width="19.109375" style="21" customWidth="1"/>
    <col min="4" max="4" width="34.44140625" style="21" customWidth="1"/>
    <col min="5" max="5" width="106.44140625" style="20" bestFit="1" customWidth="1"/>
    <col min="6" max="6" width="34" style="20" customWidth="1"/>
    <col min="7" max="7" width="40.109375" style="21" customWidth="1"/>
    <col min="8" max="8" width="120.33203125" style="21" bestFit="1" customWidth="1"/>
    <col min="9" max="9" width="35.6640625" style="21" bestFit="1" customWidth="1"/>
    <col min="10" max="10" width="17.6640625" style="21" customWidth="1"/>
    <col min="11" max="12" width="11.109375" style="21" customWidth="1"/>
    <col min="13" max="13" width="19.6640625" style="21" customWidth="1"/>
    <col min="14" max="14" width="20.6640625" style="20" customWidth="1"/>
    <col min="15" max="19" width="8.88671875" style="20"/>
    <col min="20" max="20" width="37.44140625" style="20" customWidth="1"/>
    <col min="21" max="21" width="30.44140625" style="20" customWidth="1"/>
    <col min="22" max="16384" width="8.88671875" style="20"/>
  </cols>
  <sheetData>
    <row r="1" spans="1:13" ht="56.25" customHeight="1" x14ac:dyDescent="0.25">
      <c r="A1" s="231" t="s">
        <v>10</v>
      </c>
      <c r="B1" s="233" t="s">
        <v>9</v>
      </c>
      <c r="C1" s="233" t="s">
        <v>0</v>
      </c>
      <c r="D1" s="233" t="s">
        <v>1</v>
      </c>
      <c r="E1" s="233" t="s">
        <v>2</v>
      </c>
      <c r="F1" s="231" t="s">
        <v>38</v>
      </c>
      <c r="G1" s="233" t="s">
        <v>3</v>
      </c>
      <c r="H1" s="233" t="s">
        <v>4</v>
      </c>
      <c r="I1" s="233" t="s">
        <v>5</v>
      </c>
      <c r="J1" s="225" t="s">
        <v>6</v>
      </c>
      <c r="K1" s="229" t="s">
        <v>7</v>
      </c>
      <c r="L1" s="230"/>
      <c r="M1" s="227" t="s">
        <v>8</v>
      </c>
    </row>
    <row r="2" spans="1:13" x14ac:dyDescent="0.25">
      <c r="A2" s="232"/>
      <c r="B2" s="234"/>
      <c r="C2" s="234"/>
      <c r="D2" s="234"/>
      <c r="E2" s="234"/>
      <c r="F2" s="232"/>
      <c r="G2" s="234"/>
      <c r="H2" s="234"/>
      <c r="I2" s="234"/>
      <c r="J2" s="226"/>
      <c r="K2" s="18" t="s">
        <v>21</v>
      </c>
      <c r="L2" s="19" t="s">
        <v>22</v>
      </c>
      <c r="M2" s="228"/>
    </row>
    <row r="3" spans="1:13" ht="24" customHeight="1" x14ac:dyDescent="0.25">
      <c r="A3" s="24" t="s">
        <v>457</v>
      </c>
      <c r="B3" s="22">
        <v>44812</v>
      </c>
      <c r="C3" s="23" t="s">
        <v>459</v>
      </c>
      <c r="D3" s="25" t="s">
        <v>13</v>
      </c>
      <c r="E3" s="42" t="s">
        <v>458</v>
      </c>
      <c r="F3" s="25" t="s">
        <v>454</v>
      </c>
      <c r="G3" s="23"/>
      <c r="H3" s="23" t="s">
        <v>399</v>
      </c>
      <c r="I3" s="23" t="s">
        <v>399</v>
      </c>
      <c r="J3" s="31">
        <v>9500</v>
      </c>
      <c r="K3" s="22">
        <v>44812</v>
      </c>
      <c r="L3" s="22">
        <v>44812</v>
      </c>
      <c r="M3" s="31">
        <v>9500</v>
      </c>
    </row>
    <row r="4" spans="1:13" ht="24" customHeight="1" x14ac:dyDescent="0.25">
      <c r="A4" s="24" t="s">
        <v>465</v>
      </c>
      <c r="B4" s="22">
        <v>44816</v>
      </c>
      <c r="C4" s="23" t="s">
        <v>466</v>
      </c>
      <c r="D4" s="25" t="s">
        <v>13</v>
      </c>
      <c r="E4" s="35" t="s">
        <v>467</v>
      </c>
      <c r="F4" s="25" t="s">
        <v>454</v>
      </c>
      <c r="G4" s="23"/>
      <c r="H4" s="23" t="s">
        <v>468</v>
      </c>
      <c r="I4" s="23" t="s">
        <v>468</v>
      </c>
      <c r="J4" s="31">
        <v>3000</v>
      </c>
      <c r="K4" s="22">
        <v>44816</v>
      </c>
      <c r="L4" s="22">
        <v>44816</v>
      </c>
      <c r="M4" s="31">
        <v>3000</v>
      </c>
    </row>
    <row r="5" spans="1:13" ht="24" customHeight="1" x14ac:dyDescent="0.25">
      <c r="A5" s="24" t="s">
        <v>474</v>
      </c>
      <c r="B5" s="22">
        <v>44823</v>
      </c>
      <c r="C5" s="22" t="s">
        <v>475</v>
      </c>
      <c r="D5" s="25" t="s">
        <v>13</v>
      </c>
      <c r="E5" s="35" t="s">
        <v>476</v>
      </c>
      <c r="F5" s="25" t="s">
        <v>454</v>
      </c>
      <c r="H5" s="23" t="s">
        <v>477</v>
      </c>
      <c r="I5" s="23" t="s">
        <v>404</v>
      </c>
      <c r="J5" s="31">
        <v>636.36</v>
      </c>
      <c r="K5" s="22">
        <v>44823</v>
      </c>
      <c r="L5" s="22">
        <v>636.36</v>
      </c>
      <c r="M5" s="31">
        <v>636.36</v>
      </c>
    </row>
    <row r="6" spans="1:13" ht="24" customHeight="1" x14ac:dyDescent="0.25">
      <c r="A6" s="24" t="s">
        <v>487</v>
      </c>
      <c r="B6" s="22">
        <v>44838</v>
      </c>
      <c r="C6" s="22" t="s">
        <v>488</v>
      </c>
      <c r="D6" s="25" t="s">
        <v>13</v>
      </c>
      <c r="E6" s="43" t="s">
        <v>489</v>
      </c>
      <c r="F6" s="25" t="s">
        <v>454</v>
      </c>
      <c r="G6" s="23"/>
      <c r="H6" s="23"/>
      <c r="I6" s="23" t="s">
        <v>490</v>
      </c>
      <c r="J6" s="31">
        <v>2000</v>
      </c>
      <c r="K6" s="22">
        <v>44838</v>
      </c>
      <c r="L6" s="22">
        <v>44742</v>
      </c>
      <c r="M6" s="31">
        <v>2000</v>
      </c>
    </row>
    <row r="7" spans="1:13" ht="24" customHeight="1" x14ac:dyDescent="0.25">
      <c r="A7" s="24" t="s">
        <v>494</v>
      </c>
      <c r="B7" s="22">
        <v>44847</v>
      </c>
      <c r="C7" s="23" t="s">
        <v>495</v>
      </c>
      <c r="D7" s="25" t="s">
        <v>13</v>
      </c>
      <c r="E7" s="43" t="s">
        <v>496</v>
      </c>
      <c r="F7" s="25" t="s">
        <v>454</v>
      </c>
      <c r="G7" s="23"/>
      <c r="H7" s="25"/>
      <c r="I7" s="23" t="s">
        <v>497</v>
      </c>
      <c r="J7" s="31">
        <v>490</v>
      </c>
      <c r="K7" s="22">
        <v>44859</v>
      </c>
      <c r="L7" s="22">
        <v>44859</v>
      </c>
      <c r="M7" s="31">
        <v>490</v>
      </c>
    </row>
    <row r="8" spans="1:13" ht="24" customHeight="1" x14ac:dyDescent="0.25">
      <c r="A8" s="24" t="s">
        <v>498</v>
      </c>
      <c r="B8" s="22">
        <v>44855</v>
      </c>
      <c r="C8" s="23" t="s">
        <v>499</v>
      </c>
      <c r="D8" s="25" t="s">
        <v>13</v>
      </c>
      <c r="E8" s="42" t="s">
        <v>500</v>
      </c>
      <c r="F8" s="25" t="s">
        <v>454</v>
      </c>
      <c r="G8" s="23"/>
      <c r="H8" s="23"/>
      <c r="I8" s="23" t="s">
        <v>501</v>
      </c>
      <c r="J8" s="37">
        <v>492</v>
      </c>
      <c r="K8" s="40" t="s">
        <v>502</v>
      </c>
      <c r="L8" s="40" t="s">
        <v>502</v>
      </c>
      <c r="M8" s="37">
        <v>492</v>
      </c>
    </row>
    <row r="9" spans="1:13" ht="24" customHeight="1" x14ac:dyDescent="0.25">
      <c r="A9" s="24" t="s">
        <v>503</v>
      </c>
      <c r="B9" s="22">
        <v>44858</v>
      </c>
      <c r="C9" s="23" t="s">
        <v>504</v>
      </c>
      <c r="D9" s="25" t="s">
        <v>13</v>
      </c>
      <c r="E9" s="43" t="s">
        <v>496</v>
      </c>
      <c r="F9" s="25" t="s">
        <v>454</v>
      </c>
      <c r="G9" s="23" t="s">
        <v>477</v>
      </c>
      <c r="H9" s="23" t="s">
        <v>508</v>
      </c>
      <c r="I9" s="23" t="s">
        <v>497</v>
      </c>
      <c r="J9" s="31">
        <v>430</v>
      </c>
      <c r="K9" s="40" t="s">
        <v>505</v>
      </c>
      <c r="L9" s="40" t="s">
        <v>505</v>
      </c>
      <c r="M9" s="31">
        <v>430</v>
      </c>
    </row>
    <row r="10" spans="1:13" ht="24" customHeight="1" x14ac:dyDescent="0.25">
      <c r="A10" s="24" t="s">
        <v>506</v>
      </c>
      <c r="B10" s="22">
        <v>44867</v>
      </c>
      <c r="C10" s="23" t="s">
        <v>507</v>
      </c>
      <c r="D10" s="25" t="s">
        <v>13</v>
      </c>
      <c r="E10" s="43" t="s">
        <v>496</v>
      </c>
      <c r="F10" s="25" t="s">
        <v>454</v>
      </c>
      <c r="G10" s="23" t="s">
        <v>477</v>
      </c>
      <c r="H10" s="23" t="s">
        <v>509</v>
      </c>
      <c r="I10" s="23" t="s">
        <v>536</v>
      </c>
      <c r="J10" s="31">
        <v>450</v>
      </c>
      <c r="K10" s="40" t="s">
        <v>502</v>
      </c>
      <c r="L10" s="40" t="s">
        <v>502</v>
      </c>
      <c r="M10" s="31">
        <v>450</v>
      </c>
    </row>
    <row r="11" spans="1:13" ht="24" customHeight="1" x14ac:dyDescent="0.25">
      <c r="A11" s="24" t="s">
        <v>510</v>
      </c>
      <c r="B11" s="22">
        <v>44880</v>
      </c>
      <c r="C11" s="23" t="s">
        <v>511</v>
      </c>
      <c r="D11" s="25" t="s">
        <v>13</v>
      </c>
      <c r="E11" s="43" t="s">
        <v>512</v>
      </c>
      <c r="F11" s="25" t="s">
        <v>454</v>
      </c>
      <c r="G11" s="23"/>
      <c r="H11" s="23"/>
      <c r="I11" s="23" t="s">
        <v>513</v>
      </c>
      <c r="J11" s="31">
        <v>600</v>
      </c>
      <c r="K11" s="22">
        <v>44881</v>
      </c>
      <c r="L11" s="22">
        <v>45169</v>
      </c>
      <c r="M11" s="31">
        <v>600</v>
      </c>
    </row>
    <row r="12" spans="1:13" ht="24" customHeight="1" x14ac:dyDescent="0.25">
      <c r="A12" s="24" t="s">
        <v>514</v>
      </c>
      <c r="B12" s="22">
        <v>44880</v>
      </c>
      <c r="C12" s="23" t="s">
        <v>515</v>
      </c>
      <c r="D12" s="25" t="s">
        <v>13</v>
      </c>
      <c r="E12" s="43" t="s">
        <v>516</v>
      </c>
      <c r="F12" s="25" t="s">
        <v>454</v>
      </c>
      <c r="G12" s="23" t="s">
        <v>517</v>
      </c>
      <c r="H12" s="23" t="s">
        <v>517</v>
      </c>
      <c r="I12" s="23" t="s">
        <v>518</v>
      </c>
      <c r="J12" s="31">
        <v>10000</v>
      </c>
      <c r="K12" s="22">
        <v>44881</v>
      </c>
      <c r="L12" s="22">
        <v>45169</v>
      </c>
      <c r="M12" s="31">
        <v>10000</v>
      </c>
    </row>
    <row r="13" spans="1:13" ht="24" customHeight="1" x14ac:dyDescent="0.25">
      <c r="A13" s="24" t="s">
        <v>519</v>
      </c>
      <c r="B13" s="22">
        <v>44880</v>
      </c>
      <c r="C13" s="23" t="s">
        <v>524</v>
      </c>
      <c r="D13" s="25" t="s">
        <v>13</v>
      </c>
      <c r="E13" s="35" t="s">
        <v>520</v>
      </c>
      <c r="F13" s="25" t="s">
        <v>454</v>
      </c>
      <c r="G13" s="23" t="s">
        <v>523</v>
      </c>
      <c r="H13" s="23" t="s">
        <v>522</v>
      </c>
      <c r="I13" s="23" t="s">
        <v>521</v>
      </c>
      <c r="J13" s="31">
        <v>321.89</v>
      </c>
      <c r="K13" s="22">
        <v>44881</v>
      </c>
      <c r="L13" s="22">
        <v>45169</v>
      </c>
      <c r="M13" s="31">
        <v>321.89</v>
      </c>
    </row>
    <row r="14" spans="1:13" ht="24" customHeight="1" x14ac:dyDescent="0.25">
      <c r="A14" s="24" t="s">
        <v>525</v>
      </c>
      <c r="B14" s="22">
        <v>44881</v>
      </c>
      <c r="C14" s="23" t="s">
        <v>526</v>
      </c>
      <c r="D14" s="25" t="s">
        <v>13</v>
      </c>
      <c r="E14" s="35" t="s">
        <v>527</v>
      </c>
      <c r="F14" s="25" t="s">
        <v>454</v>
      </c>
      <c r="H14" s="23" t="s">
        <v>528</v>
      </c>
      <c r="I14" s="23" t="s">
        <v>529</v>
      </c>
      <c r="J14" s="31">
        <v>199.99</v>
      </c>
      <c r="K14" s="22">
        <v>44882</v>
      </c>
      <c r="L14" s="22">
        <v>45169</v>
      </c>
      <c r="M14" s="31">
        <v>199.99</v>
      </c>
    </row>
    <row r="15" spans="1:13" ht="24" customHeight="1" x14ac:dyDescent="0.25">
      <c r="A15" s="24" t="s">
        <v>552</v>
      </c>
      <c r="B15" s="22">
        <v>44881</v>
      </c>
      <c r="C15" s="23" t="s">
        <v>530</v>
      </c>
      <c r="D15" s="25" t="s">
        <v>13</v>
      </c>
      <c r="E15" s="35" t="s">
        <v>531</v>
      </c>
      <c r="F15" s="25" t="s">
        <v>454</v>
      </c>
      <c r="G15" s="23"/>
      <c r="H15" s="23" t="s">
        <v>532</v>
      </c>
      <c r="I15" s="23" t="s">
        <v>533</v>
      </c>
      <c r="J15" s="31">
        <v>895</v>
      </c>
      <c r="K15" s="22">
        <v>44882</v>
      </c>
      <c r="L15" s="22">
        <v>45169</v>
      </c>
      <c r="M15" s="31">
        <v>895</v>
      </c>
    </row>
    <row r="16" spans="1:13" ht="24" customHeight="1" x14ac:dyDescent="0.25">
      <c r="A16" s="24" t="s">
        <v>553</v>
      </c>
      <c r="B16" s="22">
        <v>44888</v>
      </c>
      <c r="C16" s="23" t="s">
        <v>534</v>
      </c>
      <c r="D16" s="25" t="s">
        <v>13</v>
      </c>
      <c r="E16" s="43" t="s">
        <v>496</v>
      </c>
      <c r="F16" s="25" t="s">
        <v>454</v>
      </c>
      <c r="G16" s="23" t="s">
        <v>535</v>
      </c>
      <c r="H16" s="23" t="s">
        <v>508</v>
      </c>
      <c r="I16" s="23" t="s">
        <v>497</v>
      </c>
      <c r="J16" s="31">
        <v>650</v>
      </c>
      <c r="K16" s="22">
        <v>44896</v>
      </c>
      <c r="L16" s="22">
        <v>44896</v>
      </c>
      <c r="M16" s="31">
        <v>650</v>
      </c>
    </row>
    <row r="17" spans="1:13" ht="24" customHeight="1" x14ac:dyDescent="0.25">
      <c r="A17" s="24" t="s">
        <v>554</v>
      </c>
      <c r="B17" s="22">
        <v>44893</v>
      </c>
      <c r="C17" s="23" t="s">
        <v>540</v>
      </c>
      <c r="D17" s="25" t="s">
        <v>13</v>
      </c>
      <c r="E17" s="43" t="s">
        <v>537</v>
      </c>
      <c r="F17" s="25" t="s">
        <v>454</v>
      </c>
      <c r="G17" s="23" t="s">
        <v>538</v>
      </c>
      <c r="H17" s="23" t="s">
        <v>539</v>
      </c>
      <c r="I17" s="23" t="s">
        <v>541</v>
      </c>
      <c r="J17" s="31">
        <v>1022.72</v>
      </c>
      <c r="K17" s="22">
        <v>44890</v>
      </c>
      <c r="L17" s="22">
        <v>45291</v>
      </c>
      <c r="M17" s="31">
        <v>1022.72</v>
      </c>
    </row>
    <row r="18" spans="1:13" ht="24" customHeight="1" x14ac:dyDescent="0.25">
      <c r="A18" s="24" t="s">
        <v>555</v>
      </c>
      <c r="B18" s="22">
        <v>44893</v>
      </c>
      <c r="C18" s="23" t="s">
        <v>542</v>
      </c>
      <c r="D18" s="25" t="s">
        <v>13</v>
      </c>
      <c r="E18" s="43" t="s">
        <v>543</v>
      </c>
      <c r="F18" s="25" t="s">
        <v>454</v>
      </c>
      <c r="G18" s="23"/>
      <c r="H18" s="23"/>
      <c r="I18" s="23" t="s">
        <v>544</v>
      </c>
      <c r="J18" s="31">
        <v>650</v>
      </c>
      <c r="K18" s="22">
        <v>44893</v>
      </c>
      <c r="L18" s="22">
        <v>45291</v>
      </c>
      <c r="M18" s="31">
        <v>650</v>
      </c>
    </row>
    <row r="19" spans="1:13" ht="24" customHeight="1" x14ac:dyDescent="0.25">
      <c r="A19" s="24" t="s">
        <v>556</v>
      </c>
      <c r="B19" s="22">
        <v>44895</v>
      </c>
      <c r="C19" s="23" t="s">
        <v>375</v>
      </c>
      <c r="D19" s="25" t="s">
        <v>13</v>
      </c>
      <c r="E19" s="35" t="s">
        <v>545</v>
      </c>
      <c r="F19" s="25" t="s">
        <v>454</v>
      </c>
      <c r="G19" s="23"/>
      <c r="H19" s="23"/>
      <c r="I19" s="23" t="s">
        <v>546</v>
      </c>
      <c r="J19" s="31">
        <v>51</v>
      </c>
      <c r="K19" s="22">
        <v>44895</v>
      </c>
      <c r="L19" s="22">
        <v>44926</v>
      </c>
      <c r="M19" s="31">
        <v>51</v>
      </c>
    </row>
    <row r="20" spans="1:13" ht="24" customHeight="1" x14ac:dyDescent="0.25">
      <c r="A20" s="24" t="s">
        <v>557</v>
      </c>
      <c r="B20" s="22">
        <v>44900</v>
      </c>
      <c r="C20" s="23" t="s">
        <v>547</v>
      </c>
      <c r="D20" s="25" t="s">
        <v>13</v>
      </c>
      <c r="E20" s="42" t="s">
        <v>548</v>
      </c>
      <c r="F20" s="25" t="s">
        <v>454</v>
      </c>
      <c r="G20" s="23"/>
      <c r="H20" s="23"/>
      <c r="I20" s="23" t="s">
        <v>549</v>
      </c>
      <c r="J20" s="31">
        <v>330</v>
      </c>
      <c r="K20" s="22">
        <v>44900</v>
      </c>
      <c r="L20" s="22">
        <v>44900</v>
      </c>
      <c r="M20" s="31">
        <v>330</v>
      </c>
    </row>
    <row r="21" spans="1:13" ht="24" customHeight="1" x14ac:dyDescent="0.25">
      <c r="A21" s="24" t="s">
        <v>558</v>
      </c>
      <c r="B21" s="22">
        <v>44910</v>
      </c>
      <c r="C21" s="23" t="s">
        <v>375</v>
      </c>
      <c r="D21" s="25" t="s">
        <v>13</v>
      </c>
      <c r="E21" s="43" t="s">
        <v>550</v>
      </c>
      <c r="F21" s="25" t="s">
        <v>454</v>
      </c>
      <c r="G21" s="23"/>
      <c r="H21" s="23"/>
      <c r="I21" s="23" t="s">
        <v>551</v>
      </c>
      <c r="J21" s="31">
        <v>65.510000000000005</v>
      </c>
      <c r="K21" s="22">
        <v>44910</v>
      </c>
      <c r="L21" s="22">
        <v>44910</v>
      </c>
      <c r="M21" s="31">
        <v>65.510000000000005</v>
      </c>
    </row>
    <row r="22" spans="1:13" ht="24" customHeight="1" x14ac:dyDescent="0.25">
      <c r="A22" s="24" t="s">
        <v>559</v>
      </c>
      <c r="B22" s="22">
        <v>44911</v>
      </c>
      <c r="C22" s="23" t="s">
        <v>560</v>
      </c>
      <c r="D22" s="25" t="s">
        <v>13</v>
      </c>
      <c r="E22" s="43" t="s">
        <v>550</v>
      </c>
      <c r="F22" s="25" t="s">
        <v>454</v>
      </c>
      <c r="G22" s="23"/>
      <c r="H22" s="23"/>
      <c r="I22" s="23" t="s">
        <v>561</v>
      </c>
      <c r="J22" s="31">
        <v>40</v>
      </c>
      <c r="K22" s="22">
        <v>44911</v>
      </c>
      <c r="L22" s="22">
        <v>44917</v>
      </c>
      <c r="M22" s="31">
        <v>40</v>
      </c>
    </row>
    <row r="23" spans="1:13" ht="24" customHeight="1" x14ac:dyDescent="0.25">
      <c r="A23" s="24" t="s">
        <v>562</v>
      </c>
      <c r="B23" s="22">
        <v>44911</v>
      </c>
      <c r="C23" s="23" t="s">
        <v>564</v>
      </c>
      <c r="D23" s="25" t="s">
        <v>13</v>
      </c>
      <c r="E23" s="43" t="s">
        <v>550</v>
      </c>
      <c r="F23" s="25" t="s">
        <v>454</v>
      </c>
      <c r="G23" s="23"/>
      <c r="H23" s="23"/>
      <c r="I23" s="23" t="s">
        <v>563</v>
      </c>
      <c r="J23" s="31">
        <v>80</v>
      </c>
      <c r="K23" s="22">
        <v>44911</v>
      </c>
      <c r="L23" s="22">
        <v>44917</v>
      </c>
      <c r="M23" s="31">
        <v>80</v>
      </c>
    </row>
    <row r="24" spans="1:13" ht="24" customHeight="1" x14ac:dyDescent="0.25">
      <c r="A24" s="24" t="s">
        <v>565</v>
      </c>
      <c r="B24" s="22">
        <v>44914</v>
      </c>
      <c r="C24" s="23" t="s">
        <v>566</v>
      </c>
      <c r="D24" s="25" t="s">
        <v>13</v>
      </c>
      <c r="E24" s="43" t="s">
        <v>567</v>
      </c>
      <c r="F24" s="25" t="s">
        <v>454</v>
      </c>
      <c r="G24" s="23" t="s">
        <v>569</v>
      </c>
      <c r="H24" s="23"/>
      <c r="I24" s="23" t="s">
        <v>568</v>
      </c>
      <c r="J24" s="31">
        <v>5100</v>
      </c>
      <c r="K24" s="22">
        <v>44914</v>
      </c>
      <c r="L24" s="22">
        <v>45291</v>
      </c>
      <c r="M24" s="31">
        <v>5100</v>
      </c>
    </row>
    <row r="25" spans="1:13" ht="24" x14ac:dyDescent="0.25">
      <c r="A25" s="24" t="s">
        <v>571</v>
      </c>
      <c r="B25" s="22">
        <v>44916</v>
      </c>
      <c r="C25" s="23" t="s">
        <v>572</v>
      </c>
      <c r="D25" s="25" t="s">
        <v>13</v>
      </c>
      <c r="E25" s="43" t="s">
        <v>573</v>
      </c>
      <c r="F25" s="25" t="s">
        <v>454</v>
      </c>
      <c r="G25" s="23" t="s">
        <v>574</v>
      </c>
      <c r="H25" s="23" t="s">
        <v>574</v>
      </c>
      <c r="I25" s="34" t="s">
        <v>373</v>
      </c>
      <c r="J25" s="31">
        <v>3500</v>
      </c>
      <c r="K25" s="22">
        <v>44916</v>
      </c>
      <c r="L25" s="22">
        <v>44916</v>
      </c>
      <c r="M25" s="31">
        <v>3500</v>
      </c>
    </row>
    <row r="26" spans="1:13" ht="24" customHeight="1" x14ac:dyDescent="0.25">
      <c r="A26" s="26"/>
      <c r="B26" s="27"/>
      <c r="C26" s="23"/>
      <c r="D26" s="25"/>
      <c r="E26" s="44"/>
      <c r="F26" s="25"/>
      <c r="G26" s="28"/>
      <c r="H26" s="28"/>
      <c r="I26" s="28"/>
      <c r="J26" s="31"/>
      <c r="K26" s="27"/>
      <c r="L26" s="27"/>
      <c r="M26" s="31"/>
    </row>
    <row r="27" spans="1:13" ht="24" customHeight="1" x14ac:dyDescent="0.25">
      <c r="A27" s="24"/>
      <c r="B27" s="22"/>
      <c r="C27" s="23"/>
      <c r="D27" s="25"/>
      <c r="E27" s="35"/>
      <c r="F27" s="30"/>
      <c r="G27" s="23"/>
      <c r="H27" s="23"/>
      <c r="I27" s="23"/>
      <c r="J27" s="31"/>
      <c r="K27" s="22"/>
      <c r="L27" s="22"/>
      <c r="M27" s="31"/>
    </row>
    <row r="28" spans="1:13" ht="24" customHeight="1" x14ac:dyDescent="0.25">
      <c r="A28" s="24"/>
      <c r="B28" s="22"/>
      <c r="C28" s="23"/>
      <c r="D28" s="25"/>
      <c r="E28" s="35"/>
      <c r="F28" s="30"/>
      <c r="G28" s="23"/>
      <c r="H28" s="23"/>
      <c r="I28" s="23"/>
      <c r="J28" s="31"/>
      <c r="K28" s="22"/>
      <c r="L28" s="22"/>
      <c r="M28" s="31"/>
    </row>
    <row r="29" spans="1:13" ht="24" customHeight="1" x14ac:dyDescent="0.25">
      <c r="A29" s="24"/>
      <c r="B29" s="22"/>
      <c r="C29" s="23"/>
      <c r="D29" s="25"/>
      <c r="E29" s="43"/>
      <c r="F29" s="30"/>
      <c r="G29" s="23"/>
      <c r="H29" s="23"/>
      <c r="I29" s="23"/>
      <c r="J29" s="31"/>
      <c r="K29" s="22"/>
      <c r="L29" s="22"/>
      <c r="M29" s="31"/>
    </row>
    <row r="30" spans="1:13" ht="24" customHeight="1" x14ac:dyDescent="0.25">
      <c r="A30" s="26"/>
      <c r="B30" s="27"/>
      <c r="C30" s="23"/>
      <c r="D30" s="25"/>
      <c r="E30" s="43"/>
      <c r="F30" s="30"/>
      <c r="G30" s="23"/>
      <c r="H30" s="23"/>
      <c r="I30" s="23"/>
      <c r="J30" s="31"/>
      <c r="K30" s="22"/>
      <c r="L30" s="22"/>
      <c r="M30" s="31"/>
    </row>
    <row r="31" spans="1:13" ht="24" customHeight="1" x14ac:dyDescent="0.25">
      <c r="A31" s="24"/>
      <c r="B31" s="22"/>
      <c r="C31" s="23"/>
      <c r="D31" s="25"/>
      <c r="E31" s="35"/>
      <c r="F31" s="30"/>
      <c r="G31" s="23"/>
      <c r="H31" s="25"/>
      <c r="I31" s="25"/>
      <c r="J31" s="31"/>
      <c r="K31" s="22"/>
      <c r="L31" s="22"/>
      <c r="M31" s="31"/>
    </row>
    <row r="32" spans="1:13" x14ac:dyDescent="0.25">
      <c r="A32" s="26"/>
      <c r="B32" s="27"/>
      <c r="C32" s="23"/>
      <c r="D32" s="25"/>
      <c r="E32" s="35"/>
      <c r="F32" s="30"/>
      <c r="G32" s="23"/>
      <c r="H32" s="23"/>
      <c r="I32" s="23"/>
      <c r="J32" s="31"/>
      <c r="K32" s="22"/>
      <c r="L32" s="22"/>
      <c r="M32" s="31"/>
    </row>
    <row r="33" spans="1:13" ht="24" customHeight="1" x14ac:dyDescent="0.25">
      <c r="A33" s="24"/>
      <c r="B33" s="22"/>
      <c r="C33" s="23"/>
      <c r="D33" s="25"/>
      <c r="E33" s="35"/>
      <c r="F33" s="30"/>
      <c r="G33" s="23"/>
      <c r="H33" s="23"/>
      <c r="I33" s="23"/>
      <c r="J33" s="31"/>
      <c r="K33" s="22"/>
      <c r="L33" s="22"/>
      <c r="M33" s="31"/>
    </row>
    <row r="34" spans="1:13" ht="24" customHeight="1" x14ac:dyDescent="0.25">
      <c r="A34" s="26"/>
      <c r="B34" s="27"/>
      <c r="C34" s="23"/>
      <c r="D34" s="25"/>
      <c r="E34" s="35"/>
      <c r="F34" s="30"/>
      <c r="G34" s="23"/>
      <c r="H34" s="23"/>
      <c r="I34" s="23"/>
      <c r="J34" s="31"/>
      <c r="K34" s="22"/>
      <c r="L34" s="22"/>
      <c r="M34" s="31"/>
    </row>
    <row r="35" spans="1:13" ht="24" customHeight="1" x14ac:dyDescent="0.25">
      <c r="A35" s="24"/>
      <c r="B35" s="22"/>
      <c r="C35" s="23"/>
      <c r="D35" s="25"/>
      <c r="E35" s="43"/>
      <c r="F35" s="30"/>
      <c r="G35" s="23"/>
      <c r="H35" s="23"/>
      <c r="I35" s="23"/>
      <c r="J35" s="31"/>
      <c r="K35" s="22"/>
      <c r="L35" s="22"/>
      <c r="M35" s="31"/>
    </row>
    <row r="36" spans="1:13" ht="24" customHeight="1" x14ac:dyDescent="0.25">
      <c r="A36" s="26"/>
      <c r="B36" s="27"/>
      <c r="C36" s="23"/>
      <c r="D36" s="25"/>
      <c r="E36" s="35"/>
      <c r="F36" s="30"/>
      <c r="G36" s="23"/>
      <c r="H36" s="25"/>
      <c r="I36" s="25"/>
      <c r="J36" s="31"/>
      <c r="K36" s="22"/>
      <c r="L36" s="22"/>
      <c r="M36" s="31"/>
    </row>
    <row r="37" spans="1:13" ht="24" customHeight="1" x14ac:dyDescent="0.25">
      <c r="A37" s="26"/>
      <c r="B37" s="27"/>
      <c r="C37" s="23"/>
      <c r="D37" s="25"/>
      <c r="E37" s="35"/>
      <c r="F37" s="30"/>
      <c r="G37" s="23"/>
      <c r="H37" s="23"/>
      <c r="I37" s="23"/>
      <c r="J37" s="31"/>
      <c r="K37" s="22"/>
      <c r="L37" s="22"/>
      <c r="M37" s="31"/>
    </row>
    <row r="38" spans="1:13" ht="24" customHeight="1" x14ac:dyDescent="0.25">
      <c r="A38" s="26"/>
      <c r="B38" s="27"/>
      <c r="C38" s="23"/>
      <c r="D38" s="25"/>
      <c r="E38" s="43"/>
      <c r="F38" s="30"/>
      <c r="G38" s="23"/>
      <c r="H38" s="23"/>
      <c r="I38" s="23"/>
      <c r="J38" s="31"/>
      <c r="K38" s="22"/>
      <c r="L38" s="22"/>
      <c r="M38" s="31"/>
    </row>
    <row r="39" spans="1:13" ht="24" customHeight="1" x14ac:dyDescent="0.25">
      <c r="A39" s="26"/>
      <c r="B39" s="27"/>
      <c r="C39" s="23"/>
      <c r="D39" s="25"/>
      <c r="E39" s="35"/>
      <c r="F39" s="30"/>
      <c r="G39" s="23"/>
      <c r="H39" s="23"/>
      <c r="I39" s="23"/>
      <c r="J39" s="31"/>
      <c r="K39" s="22"/>
      <c r="L39" s="22"/>
      <c r="M39" s="31"/>
    </row>
    <row r="40" spans="1:13" ht="24" customHeight="1" x14ac:dyDescent="0.25">
      <c r="A40" s="26"/>
      <c r="B40" s="27"/>
      <c r="C40" s="23"/>
      <c r="D40" s="25"/>
      <c r="E40" s="43"/>
      <c r="F40" s="30"/>
      <c r="G40" s="23"/>
      <c r="H40" s="23"/>
      <c r="I40" s="23"/>
      <c r="J40" s="31"/>
      <c r="K40" s="22"/>
      <c r="L40" s="22"/>
      <c r="M40" s="31"/>
    </row>
    <row r="41" spans="1:13" ht="24" customHeight="1" x14ac:dyDescent="0.25">
      <c r="A41" s="26"/>
      <c r="B41" s="27"/>
      <c r="C41" s="23"/>
      <c r="D41" s="25"/>
      <c r="E41" s="43"/>
      <c r="F41" s="30"/>
      <c r="G41" s="23"/>
      <c r="H41" s="23"/>
      <c r="I41" s="23"/>
      <c r="J41" s="31"/>
      <c r="K41" s="22"/>
      <c r="L41" s="22"/>
      <c r="M41" s="31"/>
    </row>
    <row r="42" spans="1:13" ht="24" customHeight="1" x14ac:dyDescent="0.25">
      <c r="A42" s="26"/>
      <c r="B42" s="27"/>
      <c r="C42" s="23"/>
      <c r="D42" s="25"/>
      <c r="E42" s="43"/>
      <c r="F42" s="30"/>
      <c r="G42" s="23"/>
      <c r="H42" s="23"/>
      <c r="I42" s="23"/>
      <c r="J42" s="31"/>
      <c r="K42" s="22"/>
      <c r="L42" s="22"/>
      <c r="M42" s="31"/>
    </row>
    <row r="43" spans="1:13" ht="24" customHeight="1" x14ac:dyDescent="0.25">
      <c r="A43" s="26"/>
      <c r="B43" s="27"/>
      <c r="C43" s="23"/>
      <c r="D43" s="25"/>
      <c r="E43" s="43"/>
      <c r="F43" s="30"/>
      <c r="G43" s="23"/>
      <c r="H43" s="23"/>
      <c r="I43" s="23"/>
      <c r="J43" s="31"/>
      <c r="K43" s="22"/>
      <c r="L43" s="22"/>
      <c r="M43" s="31"/>
    </row>
    <row r="44" spans="1:13" ht="24" customHeight="1" x14ac:dyDescent="0.25">
      <c r="A44" s="26"/>
      <c r="B44" s="27"/>
      <c r="C44" s="23"/>
      <c r="D44" s="25"/>
      <c r="E44" s="43"/>
      <c r="F44" s="30"/>
      <c r="G44" s="23"/>
      <c r="H44" s="23"/>
      <c r="I44" s="23"/>
      <c r="J44" s="31"/>
      <c r="K44" s="22"/>
      <c r="L44" s="22"/>
      <c r="M44" s="31"/>
    </row>
    <row r="45" spans="1:13" ht="24" customHeight="1" x14ac:dyDescent="0.25">
      <c r="A45" s="26"/>
      <c r="B45" s="27"/>
      <c r="C45" s="23"/>
      <c r="D45" s="25"/>
      <c r="E45" s="63"/>
      <c r="F45" s="30"/>
      <c r="G45" s="23"/>
      <c r="H45" s="23"/>
      <c r="I45" s="23"/>
      <c r="J45" s="31"/>
      <c r="K45" s="22"/>
      <c r="L45" s="22"/>
      <c r="M45" s="31"/>
    </row>
    <row r="46" spans="1:13" x14ac:dyDescent="0.25">
      <c r="A46" s="26"/>
      <c r="B46" s="27"/>
      <c r="C46" s="23"/>
      <c r="D46" s="25"/>
      <c r="E46" s="35"/>
      <c r="F46" s="30"/>
      <c r="G46" s="23"/>
      <c r="H46" s="23"/>
      <c r="I46" s="73"/>
      <c r="J46" s="31"/>
      <c r="K46" s="22"/>
      <c r="L46" s="22"/>
      <c r="M46" s="31"/>
    </row>
    <row r="47" spans="1:13" x14ac:dyDescent="0.25">
      <c r="A47" s="26"/>
      <c r="B47" s="27"/>
      <c r="C47" s="23"/>
      <c r="D47" s="25"/>
      <c r="E47" s="64"/>
      <c r="F47" s="30"/>
      <c r="G47" s="23"/>
      <c r="H47" s="23"/>
      <c r="I47" s="23"/>
      <c r="J47" s="31"/>
      <c r="K47" s="22"/>
      <c r="L47" s="22"/>
      <c r="M47" s="31"/>
    </row>
    <row r="48" spans="1:13" ht="24" customHeight="1" x14ac:dyDescent="0.25">
      <c r="A48" s="26"/>
      <c r="B48" s="27"/>
      <c r="C48" s="23"/>
      <c r="D48" s="25"/>
      <c r="E48" s="35"/>
      <c r="F48" s="30"/>
      <c r="G48" s="23"/>
      <c r="H48" s="23"/>
      <c r="I48" s="23"/>
      <c r="J48" s="31"/>
      <c r="K48" s="22"/>
      <c r="L48" s="22"/>
      <c r="M48" s="31"/>
    </row>
    <row r="49" spans="1:13" ht="24" customHeight="1" x14ac:dyDescent="0.3">
      <c r="A49" s="26"/>
      <c r="B49" s="27"/>
      <c r="C49" s="23"/>
      <c r="D49" s="25"/>
      <c r="E49" s="69"/>
      <c r="F49" s="30"/>
      <c r="G49" s="23"/>
      <c r="H49" s="23"/>
      <c r="I49" s="23"/>
      <c r="J49" s="31"/>
      <c r="K49" s="22"/>
      <c r="L49" s="22"/>
      <c r="M49" s="31"/>
    </row>
    <row r="50" spans="1:13" s="39" customFormat="1" x14ac:dyDescent="0.25">
      <c r="A50" s="32"/>
      <c r="B50" s="33"/>
      <c r="C50" s="34"/>
      <c r="D50" s="25"/>
      <c r="E50" s="35"/>
      <c r="F50" s="30"/>
      <c r="G50" s="36"/>
      <c r="H50" s="34"/>
      <c r="I50" s="36"/>
      <c r="J50" s="37"/>
      <c r="K50" s="38"/>
      <c r="L50" s="38"/>
      <c r="M50" s="37"/>
    </row>
    <row r="51" spans="1:13" x14ac:dyDescent="0.25">
      <c r="A51" s="26"/>
      <c r="B51" s="33"/>
      <c r="C51" s="34"/>
      <c r="D51" s="25"/>
      <c r="E51" s="43"/>
      <c r="F51" s="30"/>
      <c r="G51" s="23"/>
      <c r="H51" s="23"/>
      <c r="I51" s="34"/>
      <c r="J51" s="31"/>
      <c r="K51" s="22"/>
      <c r="L51" s="22"/>
      <c r="M51" s="31"/>
    </row>
    <row r="52" spans="1:13" x14ac:dyDescent="0.25">
      <c r="A52" s="26"/>
      <c r="B52" s="33"/>
      <c r="C52" s="34"/>
      <c r="D52" s="25"/>
      <c r="E52" s="43"/>
      <c r="F52" s="30"/>
      <c r="G52" s="23"/>
      <c r="H52" s="23"/>
      <c r="I52" s="34"/>
      <c r="J52" s="31"/>
      <c r="K52" s="22"/>
      <c r="L52" s="22"/>
      <c r="M52" s="31"/>
    </row>
    <row r="53" spans="1:13" x14ac:dyDescent="0.25">
      <c r="A53" s="26"/>
      <c r="B53" s="27"/>
      <c r="C53" s="23"/>
      <c r="D53" s="25"/>
      <c r="E53" s="35"/>
      <c r="F53" s="30"/>
      <c r="G53" s="23"/>
      <c r="H53" s="25"/>
      <c r="I53" s="23"/>
      <c r="J53" s="31"/>
      <c r="K53" s="22"/>
      <c r="L53" s="22"/>
      <c r="M53" s="31"/>
    </row>
    <row r="54" spans="1:13" x14ac:dyDescent="0.25">
      <c r="A54" s="26"/>
      <c r="B54" s="27"/>
      <c r="C54" s="23"/>
      <c r="D54" s="25"/>
      <c r="E54" s="35"/>
      <c r="F54" s="30"/>
      <c r="G54" s="23"/>
      <c r="H54" s="23"/>
      <c r="I54" s="23"/>
      <c r="J54" s="31"/>
      <c r="K54" s="22"/>
      <c r="L54" s="22"/>
      <c r="M54" s="31"/>
    </row>
    <row r="55" spans="1:13" x14ac:dyDescent="0.25">
      <c r="A55" s="26"/>
      <c r="B55" s="27"/>
      <c r="C55" s="23"/>
      <c r="D55" s="25"/>
      <c r="E55" s="35"/>
      <c r="F55" s="30"/>
      <c r="G55" s="23"/>
      <c r="H55" s="23"/>
      <c r="I55" s="23"/>
      <c r="J55" s="31"/>
      <c r="K55" s="22"/>
      <c r="L55" s="22"/>
      <c r="M55" s="31"/>
    </row>
    <row r="56" spans="1:13" x14ac:dyDescent="0.25">
      <c r="A56" s="26"/>
      <c r="B56" s="27"/>
      <c r="C56" s="23"/>
      <c r="D56" s="25"/>
      <c r="E56" s="43"/>
      <c r="F56" s="30"/>
      <c r="G56" s="23"/>
      <c r="H56" s="23"/>
      <c r="I56" s="23"/>
      <c r="J56" s="31"/>
      <c r="K56" s="22"/>
      <c r="L56" s="22"/>
      <c r="M56" s="31"/>
    </row>
    <row r="57" spans="1:13" x14ac:dyDescent="0.25">
      <c r="A57" s="26"/>
      <c r="B57" s="27"/>
      <c r="C57" s="23"/>
      <c r="D57" s="25"/>
      <c r="E57" s="35"/>
      <c r="F57" s="30"/>
      <c r="G57" s="23"/>
      <c r="H57" s="23"/>
      <c r="I57" s="23"/>
      <c r="J57" s="31"/>
      <c r="K57" s="22"/>
      <c r="L57" s="22"/>
      <c r="M57" s="31"/>
    </row>
    <row r="58" spans="1:13" x14ac:dyDescent="0.25">
      <c r="A58" s="26"/>
      <c r="B58" s="27"/>
      <c r="C58" s="23"/>
      <c r="D58" s="25"/>
      <c r="E58" s="35"/>
      <c r="F58" s="30"/>
      <c r="G58" s="23"/>
      <c r="H58" s="23"/>
      <c r="I58" s="23"/>
      <c r="J58" s="31"/>
      <c r="K58" s="22"/>
      <c r="L58" s="22"/>
      <c r="M58" s="31"/>
    </row>
    <row r="59" spans="1:13" x14ac:dyDescent="0.25">
      <c r="A59" s="26"/>
      <c r="B59" s="27"/>
      <c r="C59" s="23"/>
      <c r="D59" s="25"/>
      <c r="E59" s="64"/>
      <c r="F59" s="30"/>
      <c r="G59" s="23"/>
      <c r="H59" s="23"/>
      <c r="I59" s="23"/>
      <c r="J59" s="31"/>
      <c r="K59" s="22"/>
      <c r="L59" s="22"/>
      <c r="M59" s="31"/>
    </row>
    <row r="60" spans="1:13" x14ac:dyDescent="0.25">
      <c r="A60" s="26"/>
      <c r="B60" s="27"/>
      <c r="C60" s="23"/>
      <c r="D60" s="25"/>
      <c r="E60" s="43"/>
      <c r="F60" s="30"/>
      <c r="G60" s="23"/>
      <c r="H60" s="23"/>
      <c r="I60" s="23"/>
      <c r="J60" s="31"/>
      <c r="K60" s="22"/>
      <c r="L60" s="22"/>
      <c r="M60" s="31"/>
    </row>
    <row r="61" spans="1:13" x14ac:dyDescent="0.25">
      <c r="A61" s="26"/>
      <c r="B61" s="27"/>
      <c r="C61" s="23"/>
      <c r="D61" s="25"/>
      <c r="E61" s="43"/>
      <c r="F61" s="30"/>
      <c r="G61" s="23"/>
      <c r="H61" s="23"/>
      <c r="I61" s="23"/>
      <c r="J61" s="31"/>
      <c r="K61" s="22"/>
      <c r="L61" s="22"/>
      <c r="M61" s="31"/>
    </row>
    <row r="62" spans="1:13" x14ac:dyDescent="0.25">
      <c r="A62" s="26"/>
      <c r="B62" s="27"/>
      <c r="C62" s="23"/>
      <c r="D62" s="25"/>
      <c r="E62" s="35"/>
      <c r="F62" s="30"/>
      <c r="G62" s="23"/>
      <c r="H62" s="23"/>
      <c r="I62" s="23"/>
      <c r="J62" s="31"/>
      <c r="K62" s="22"/>
      <c r="L62" s="22"/>
      <c r="M62" s="31"/>
    </row>
    <row r="63" spans="1:13" x14ac:dyDescent="0.25">
      <c r="A63" s="26"/>
      <c r="B63" s="27"/>
      <c r="C63" s="28"/>
      <c r="D63" s="30"/>
      <c r="E63" s="44"/>
      <c r="F63" s="30"/>
      <c r="G63" s="28"/>
      <c r="H63" s="28"/>
      <c r="I63" s="28"/>
      <c r="J63" s="66"/>
      <c r="K63" s="27"/>
      <c r="L63" s="27"/>
      <c r="M63" s="66"/>
    </row>
    <row r="64" spans="1:13" s="39" customFormat="1" x14ac:dyDescent="0.25">
      <c r="A64" s="40"/>
      <c r="B64" s="38"/>
      <c r="C64" s="34"/>
      <c r="D64" s="36"/>
      <c r="E64" s="43"/>
      <c r="F64" s="30"/>
      <c r="G64" s="34"/>
      <c r="H64" s="34"/>
      <c r="I64" s="34"/>
      <c r="J64" s="68"/>
      <c r="K64" s="38"/>
      <c r="L64" s="34"/>
      <c r="M64" s="68"/>
    </row>
    <row r="65" spans="1:13" x14ac:dyDescent="0.25">
      <c r="A65" s="26"/>
      <c r="B65" s="27"/>
      <c r="C65" s="23"/>
      <c r="D65" s="25"/>
      <c r="E65" s="35"/>
      <c r="F65" s="30"/>
      <c r="G65" s="23"/>
      <c r="H65" s="23"/>
      <c r="I65" s="23"/>
      <c r="J65" s="31"/>
      <c r="K65" s="22"/>
      <c r="L65" s="22"/>
      <c r="M65" s="65"/>
    </row>
    <row r="66" spans="1:13" x14ac:dyDescent="0.25">
      <c r="A66" s="67"/>
      <c r="B66" s="27"/>
      <c r="C66" s="23"/>
      <c r="D66" s="25"/>
      <c r="E66" s="35"/>
      <c r="F66" s="30"/>
      <c r="G66" s="23"/>
      <c r="H66" s="23"/>
      <c r="I66" s="23"/>
      <c r="J66" s="31"/>
      <c r="K66" s="22"/>
      <c r="L66" s="22"/>
      <c r="M66" s="31"/>
    </row>
    <row r="67" spans="1:13" x14ac:dyDescent="0.25">
      <c r="A67" s="26"/>
      <c r="B67" s="27"/>
      <c r="C67" s="23"/>
      <c r="D67" s="25"/>
      <c r="E67" s="35"/>
      <c r="F67" s="30"/>
      <c r="G67" s="23"/>
      <c r="H67" s="23"/>
      <c r="I67" s="23"/>
      <c r="J67" s="31"/>
      <c r="K67" s="22"/>
      <c r="L67" s="22"/>
      <c r="M67" s="31"/>
    </row>
    <row r="68" spans="1:13" x14ac:dyDescent="0.25">
      <c r="A68" s="24"/>
      <c r="B68" s="24"/>
      <c r="C68" s="23"/>
      <c r="D68" s="25"/>
      <c r="E68" s="35"/>
      <c r="F68" s="30"/>
      <c r="G68" s="24"/>
      <c r="H68" s="24"/>
      <c r="I68" s="23"/>
      <c r="J68" s="31"/>
      <c r="K68" s="22"/>
      <c r="L68" s="22"/>
      <c r="M68" s="31"/>
    </row>
    <row r="69" spans="1:13" x14ac:dyDescent="0.25">
      <c r="A69" s="26"/>
      <c r="B69" s="27"/>
      <c r="C69" s="23"/>
      <c r="D69" s="25"/>
      <c r="E69" s="35"/>
      <c r="F69" s="30"/>
      <c r="G69" s="23"/>
      <c r="H69" s="23"/>
      <c r="I69" s="25"/>
      <c r="J69" s="31"/>
      <c r="K69" s="22"/>
      <c r="L69" s="22"/>
      <c r="M69" s="31"/>
    </row>
    <row r="70" spans="1:13" x14ac:dyDescent="0.25">
      <c r="A70" s="26"/>
      <c r="B70" s="27"/>
      <c r="C70" s="23"/>
      <c r="D70" s="25"/>
      <c r="E70" s="35"/>
      <c r="F70" s="30"/>
      <c r="G70" s="23"/>
      <c r="H70" s="23"/>
      <c r="I70" s="23"/>
      <c r="J70" s="31"/>
      <c r="K70" s="22"/>
      <c r="L70" s="22"/>
      <c r="M70" s="31"/>
    </row>
    <row r="71" spans="1:13" x14ac:dyDescent="0.25">
      <c r="A71" s="24"/>
      <c r="B71" s="24"/>
      <c r="C71" s="23"/>
      <c r="D71" s="25"/>
      <c r="E71" s="43"/>
      <c r="F71" s="30"/>
      <c r="G71" s="24"/>
      <c r="H71" s="24"/>
      <c r="I71" s="23"/>
      <c r="J71" s="31"/>
      <c r="K71" s="22"/>
      <c r="L71" s="22"/>
      <c r="M71" s="31"/>
    </row>
    <row r="72" spans="1:13" x14ac:dyDescent="0.25">
      <c r="A72" s="26"/>
      <c r="B72" s="27"/>
      <c r="C72" s="23"/>
      <c r="D72" s="25"/>
      <c r="E72" s="35"/>
      <c r="F72" s="30"/>
      <c r="G72" s="23"/>
      <c r="H72" s="23"/>
      <c r="I72" s="23"/>
      <c r="J72" s="31"/>
      <c r="K72" s="22"/>
      <c r="L72" s="22"/>
      <c r="M72" s="31"/>
    </row>
    <row r="73" spans="1:13" x14ac:dyDescent="0.25">
      <c r="A73" s="26"/>
      <c r="B73" s="27"/>
      <c r="C73" s="23"/>
      <c r="D73" s="25"/>
      <c r="E73" s="35"/>
      <c r="F73" s="30"/>
      <c r="G73" s="23"/>
      <c r="H73" s="23"/>
      <c r="I73" s="23"/>
      <c r="J73" s="31"/>
      <c r="K73" s="22"/>
      <c r="L73" s="22"/>
      <c r="M73" s="31"/>
    </row>
    <row r="74" spans="1:13" x14ac:dyDescent="0.25">
      <c r="A74" s="24"/>
      <c r="B74" s="24"/>
      <c r="C74" s="24"/>
      <c r="D74" s="25"/>
      <c r="E74" s="35"/>
      <c r="F74" s="30"/>
      <c r="G74" s="24"/>
      <c r="H74" s="24"/>
      <c r="I74" s="23"/>
      <c r="J74" s="31"/>
      <c r="K74" s="22"/>
      <c r="L74" s="22"/>
      <c r="M74" s="31"/>
    </row>
    <row r="75" spans="1:13" x14ac:dyDescent="0.25">
      <c r="A75" s="26"/>
      <c r="B75" s="27"/>
      <c r="C75" s="24"/>
      <c r="D75" s="25"/>
      <c r="E75" s="63"/>
      <c r="F75" s="30"/>
      <c r="G75" s="23"/>
      <c r="H75" s="23"/>
      <c r="I75" s="23"/>
      <c r="J75" s="31"/>
      <c r="K75" s="22"/>
      <c r="L75" s="22"/>
      <c r="M75" s="31"/>
    </row>
    <row r="76" spans="1:13" x14ac:dyDescent="0.25">
      <c r="A76" s="26"/>
      <c r="B76" s="27"/>
      <c r="C76" s="24"/>
      <c r="D76" s="25"/>
      <c r="E76" s="35"/>
      <c r="F76" s="30"/>
      <c r="G76" s="23"/>
      <c r="H76" s="23"/>
      <c r="I76" s="23"/>
      <c r="J76" s="31"/>
      <c r="K76" s="22"/>
      <c r="L76" s="22"/>
      <c r="M76" s="65"/>
    </row>
    <row r="77" spans="1:13" x14ac:dyDescent="0.25">
      <c r="A77" s="26"/>
      <c r="B77" s="27"/>
      <c r="C77" s="24"/>
      <c r="D77" s="25"/>
      <c r="E77" s="45"/>
      <c r="F77" s="30"/>
      <c r="G77" s="24"/>
      <c r="H77" s="24"/>
      <c r="I77" s="23"/>
      <c r="J77" s="31"/>
      <c r="K77" s="22"/>
      <c r="L77" s="22"/>
      <c r="M77" s="31"/>
    </row>
    <row r="78" spans="1:13" x14ac:dyDescent="0.25">
      <c r="A78" s="26"/>
      <c r="B78" s="27"/>
      <c r="C78" s="24"/>
      <c r="D78" s="25"/>
      <c r="E78" s="45"/>
      <c r="F78" s="30"/>
      <c r="G78" s="23"/>
      <c r="H78" s="23"/>
      <c r="I78" s="23"/>
      <c r="J78" s="31"/>
      <c r="K78" s="22"/>
      <c r="L78" s="22"/>
      <c r="M78" s="31"/>
    </row>
    <row r="79" spans="1:13" x14ac:dyDescent="0.25">
      <c r="A79" s="24"/>
      <c r="B79" s="22"/>
      <c r="C79" s="24"/>
      <c r="D79" s="25"/>
      <c r="E79" s="45"/>
      <c r="F79" s="30"/>
      <c r="G79" s="23"/>
      <c r="H79" s="23"/>
      <c r="I79" s="23"/>
      <c r="J79" s="31"/>
      <c r="K79" s="22"/>
      <c r="L79" s="22"/>
      <c r="M79" s="31"/>
    </row>
    <row r="80" spans="1:13" x14ac:dyDescent="0.25">
      <c r="A80" s="24"/>
      <c r="B80" s="22"/>
      <c r="C80" s="24"/>
      <c r="D80" s="25"/>
      <c r="E80" s="43"/>
      <c r="F80" s="30"/>
      <c r="G80" s="23"/>
      <c r="H80" s="23"/>
      <c r="I80" s="23"/>
      <c r="J80" s="31"/>
      <c r="K80" s="22"/>
      <c r="L80" s="22"/>
      <c r="M80" s="31"/>
    </row>
    <row r="81" spans="1:13" x14ac:dyDescent="0.25">
      <c r="A81" s="24"/>
      <c r="B81" s="22"/>
      <c r="C81" s="24"/>
      <c r="D81" s="25"/>
      <c r="E81" s="35"/>
      <c r="F81" s="30"/>
      <c r="G81" s="23"/>
      <c r="H81" s="23"/>
      <c r="I81" s="46"/>
      <c r="J81" s="31"/>
      <c r="K81" s="22"/>
      <c r="L81" s="22"/>
      <c r="M81" s="31"/>
    </row>
    <row r="82" spans="1:13" x14ac:dyDescent="0.25">
      <c r="A82" s="24"/>
      <c r="B82" s="22"/>
      <c r="C82" s="24"/>
      <c r="D82" s="25"/>
      <c r="E82" s="43"/>
      <c r="F82" s="30"/>
      <c r="G82" s="23"/>
      <c r="H82" s="23"/>
      <c r="I82" s="23"/>
      <c r="J82" s="31"/>
      <c r="K82" s="22"/>
      <c r="L82" s="22"/>
      <c r="M82" s="31"/>
    </row>
    <row r="83" spans="1:13" x14ac:dyDescent="0.25">
      <c r="A83" s="24"/>
      <c r="B83" s="22"/>
      <c r="C83" s="24"/>
      <c r="D83" s="25"/>
      <c r="E83" s="64"/>
      <c r="F83" s="30"/>
      <c r="G83" s="23"/>
      <c r="H83" s="23"/>
      <c r="I83" s="23"/>
      <c r="J83" s="31"/>
      <c r="K83" s="22"/>
      <c r="L83" s="22"/>
      <c r="M83" s="31"/>
    </row>
    <row r="84" spans="1:13" x14ac:dyDescent="0.25">
      <c r="A84" s="24"/>
      <c r="B84" s="22"/>
      <c r="C84" s="24"/>
      <c r="D84" s="25"/>
      <c r="E84" s="43"/>
      <c r="F84" s="30"/>
      <c r="G84" s="23"/>
      <c r="H84" s="23"/>
      <c r="I84" s="23"/>
      <c r="J84" s="31"/>
      <c r="K84" s="22"/>
      <c r="L84" s="22"/>
      <c r="M84" s="31"/>
    </row>
    <row r="85" spans="1:13" x14ac:dyDescent="0.25">
      <c r="A85" s="24"/>
      <c r="B85" s="22"/>
      <c r="C85" s="24"/>
      <c r="D85" s="25"/>
      <c r="E85" s="43"/>
      <c r="F85" s="30"/>
      <c r="G85" s="23"/>
      <c r="H85" s="23"/>
      <c r="I85" s="23"/>
      <c r="J85" s="31"/>
      <c r="K85" s="22"/>
      <c r="L85" s="22"/>
      <c r="M85" s="31"/>
    </row>
    <row r="86" spans="1:13" x14ac:dyDescent="0.25">
      <c r="A86" s="24"/>
      <c r="B86" s="22"/>
      <c r="C86" s="24"/>
      <c r="D86" s="25"/>
      <c r="E86" s="45"/>
      <c r="F86" s="30"/>
      <c r="G86" s="23"/>
      <c r="H86" s="23"/>
      <c r="I86" s="23"/>
      <c r="J86" s="31"/>
      <c r="K86" s="22"/>
      <c r="L86" s="22"/>
      <c r="M86" s="31"/>
    </row>
    <row r="87" spans="1:13" x14ac:dyDescent="0.25">
      <c r="A87" s="24"/>
      <c r="B87" s="22"/>
      <c r="C87" s="24"/>
      <c r="D87" s="25"/>
      <c r="E87" s="45"/>
      <c r="F87" s="30"/>
      <c r="G87" s="23"/>
      <c r="H87" s="23"/>
      <c r="I87" s="23"/>
      <c r="J87" s="31"/>
      <c r="K87" s="22"/>
      <c r="L87" s="22"/>
      <c r="M87" s="31"/>
    </row>
    <row r="88" spans="1:13" x14ac:dyDescent="0.25">
      <c r="A88" s="24"/>
      <c r="B88" s="22"/>
      <c r="C88" s="24"/>
      <c r="D88" s="25"/>
      <c r="E88" s="35"/>
      <c r="F88" s="30"/>
      <c r="G88" s="23"/>
      <c r="H88" s="23"/>
      <c r="I88" s="23"/>
      <c r="J88" s="31"/>
      <c r="K88" s="22"/>
      <c r="L88" s="22"/>
      <c r="M88" s="31"/>
    </row>
    <row r="89" spans="1:13" x14ac:dyDescent="0.25">
      <c r="A89" s="24"/>
      <c r="B89" s="22"/>
      <c r="C89" s="24"/>
      <c r="D89" s="25"/>
      <c r="E89" s="43"/>
      <c r="F89" s="30"/>
      <c r="G89" s="23"/>
      <c r="H89" s="23"/>
      <c r="I89" s="23"/>
      <c r="J89" s="31"/>
      <c r="K89" s="22"/>
      <c r="L89" s="22"/>
      <c r="M89" s="31"/>
    </row>
    <row r="90" spans="1:13" x14ac:dyDescent="0.25">
      <c r="A90" s="24"/>
      <c r="B90" s="22"/>
      <c r="C90" s="24"/>
      <c r="D90" s="25"/>
      <c r="E90" s="43"/>
      <c r="F90" s="30"/>
      <c r="G90" s="23"/>
      <c r="H90" s="23"/>
      <c r="I90" s="23"/>
      <c r="J90" s="31"/>
      <c r="K90" s="22"/>
      <c r="L90" s="22"/>
      <c r="M90" s="31"/>
    </row>
    <row r="91" spans="1:13" x14ac:dyDescent="0.25">
      <c r="A91" s="24"/>
      <c r="B91" s="22"/>
      <c r="C91" s="24"/>
      <c r="D91" s="25"/>
      <c r="E91" s="43"/>
      <c r="F91" s="30"/>
      <c r="G91" s="23"/>
      <c r="H91" s="23"/>
      <c r="I91" s="23"/>
      <c r="J91" s="31"/>
      <c r="K91" s="22"/>
      <c r="L91" s="22"/>
      <c r="M91" s="31"/>
    </row>
    <row r="92" spans="1:13" x14ac:dyDescent="0.25">
      <c r="A92" s="24"/>
      <c r="B92" s="22"/>
      <c r="C92" s="24"/>
      <c r="D92" s="25"/>
      <c r="E92" s="70"/>
      <c r="F92" s="30"/>
      <c r="G92" s="23"/>
      <c r="H92" s="23"/>
      <c r="I92" s="23"/>
      <c r="J92" s="31"/>
      <c r="K92" s="22"/>
      <c r="L92" s="22"/>
      <c r="M92" s="31"/>
    </row>
    <row r="93" spans="1:13" x14ac:dyDescent="0.25">
      <c r="A93" s="24"/>
      <c r="B93" s="22"/>
      <c r="C93" s="24"/>
      <c r="D93" s="25"/>
      <c r="E93" s="43"/>
      <c r="F93" s="30"/>
      <c r="G93" s="23"/>
      <c r="H93" s="23"/>
      <c r="I93" s="23"/>
      <c r="J93" s="31"/>
      <c r="K93" s="22"/>
      <c r="L93" s="22"/>
      <c r="M93" s="31"/>
    </row>
    <row r="94" spans="1:13" x14ac:dyDescent="0.25">
      <c r="A94" s="24"/>
      <c r="B94" s="22"/>
      <c r="C94" s="24"/>
      <c r="D94" s="25"/>
      <c r="E94" s="45"/>
      <c r="F94" s="30"/>
      <c r="G94" s="23"/>
      <c r="H94" s="23"/>
      <c r="I94" s="23"/>
      <c r="J94" s="31"/>
      <c r="K94" s="22"/>
      <c r="L94" s="22"/>
      <c r="M94" s="31"/>
    </row>
    <row r="95" spans="1:13" x14ac:dyDescent="0.25">
      <c r="A95" s="24"/>
      <c r="B95" s="22"/>
      <c r="C95" s="24"/>
      <c r="D95" s="25"/>
      <c r="E95" s="43"/>
      <c r="F95" s="30"/>
      <c r="G95" s="23"/>
      <c r="H95" s="23"/>
      <c r="I95" s="23"/>
      <c r="J95" s="31"/>
      <c r="K95" s="22"/>
      <c r="L95" s="22"/>
      <c r="M95" s="31"/>
    </row>
    <row r="96" spans="1:13" x14ac:dyDescent="0.25">
      <c r="A96" s="24"/>
      <c r="B96" s="22"/>
      <c r="C96" s="24"/>
      <c r="D96" s="25"/>
      <c r="E96" s="35"/>
      <c r="F96" s="30"/>
      <c r="G96" s="23"/>
      <c r="H96" s="23"/>
      <c r="I96" s="23"/>
      <c r="J96" s="31"/>
      <c r="K96" s="22"/>
      <c r="L96" s="22"/>
      <c r="M96" s="31"/>
    </row>
    <row r="97" spans="1:13" x14ac:dyDescent="0.25">
      <c r="A97" s="24"/>
      <c r="B97" s="22"/>
      <c r="C97" s="24"/>
      <c r="D97" s="25"/>
      <c r="E97" s="35"/>
      <c r="F97" s="25"/>
      <c r="G97" s="23"/>
      <c r="H97" s="23"/>
      <c r="I97" s="23"/>
      <c r="J97" s="31"/>
      <c r="K97" s="22"/>
      <c r="L97" s="22"/>
      <c r="M97" s="31"/>
    </row>
    <row r="98" spans="1:13" x14ac:dyDescent="0.25">
      <c r="A98" s="24"/>
      <c r="B98" s="22"/>
      <c r="C98" s="24"/>
      <c r="D98" s="25"/>
      <c r="E98" s="43"/>
      <c r="F98" s="25"/>
      <c r="G98" s="23"/>
      <c r="H98" s="23"/>
      <c r="I98" s="23"/>
      <c r="J98" s="31"/>
      <c r="K98" s="22"/>
      <c r="L98" s="22"/>
      <c r="M98" s="31"/>
    </row>
    <row r="99" spans="1:13" x14ac:dyDescent="0.25">
      <c r="A99" s="24"/>
      <c r="B99" s="22"/>
      <c r="C99" s="24"/>
      <c r="D99" s="25"/>
      <c r="E99" s="43"/>
      <c r="F99" s="30"/>
      <c r="G99" s="23"/>
      <c r="H99" s="23"/>
      <c r="I99" s="23"/>
      <c r="J99" s="31"/>
      <c r="K99" s="22"/>
      <c r="L99" s="22"/>
      <c r="M99" s="31"/>
    </row>
    <row r="100" spans="1:13" x14ac:dyDescent="0.25">
      <c r="A100" s="24"/>
      <c r="B100" s="22"/>
      <c r="C100" s="24"/>
      <c r="D100" s="25"/>
      <c r="E100" s="72"/>
      <c r="F100" s="30"/>
      <c r="G100" s="23"/>
      <c r="H100" s="23"/>
      <c r="I100" s="23"/>
      <c r="J100" s="31"/>
      <c r="K100" s="22"/>
      <c r="L100" s="22"/>
      <c r="M100" s="31"/>
    </row>
    <row r="101" spans="1:13" x14ac:dyDescent="0.25">
      <c r="A101" s="24"/>
      <c r="B101" s="22"/>
      <c r="C101" s="24"/>
      <c r="D101" s="25"/>
      <c r="E101" s="35"/>
      <c r="F101" s="30"/>
      <c r="G101" s="23"/>
      <c r="H101" s="23"/>
      <c r="I101" s="23"/>
      <c r="J101" s="31"/>
      <c r="K101" s="22"/>
      <c r="L101" s="22"/>
      <c r="M101" s="31"/>
    </row>
    <row r="102" spans="1:13" x14ac:dyDescent="0.25">
      <c r="A102" s="24"/>
      <c r="B102" s="22"/>
      <c r="C102" s="23"/>
      <c r="D102" s="25"/>
      <c r="E102" s="35"/>
      <c r="F102" s="25"/>
      <c r="G102" s="23"/>
      <c r="H102" s="23"/>
      <c r="I102" s="23"/>
      <c r="J102" s="31"/>
      <c r="K102" s="22"/>
      <c r="L102" s="22"/>
      <c r="M102" s="31"/>
    </row>
    <row r="103" spans="1:13" x14ac:dyDescent="0.25">
      <c r="A103" s="24"/>
      <c r="B103" s="22"/>
      <c r="C103" s="23"/>
      <c r="D103" s="25"/>
      <c r="E103" s="35"/>
      <c r="F103" s="25"/>
      <c r="G103" s="23"/>
      <c r="H103" s="23"/>
      <c r="I103" s="23"/>
      <c r="J103" s="31"/>
      <c r="K103" s="22"/>
      <c r="L103" s="22"/>
      <c r="M103" s="31"/>
    </row>
    <row r="104" spans="1:13" x14ac:dyDescent="0.25">
      <c r="A104" s="53"/>
      <c r="B104" s="55"/>
      <c r="C104" s="54"/>
      <c r="D104" s="25"/>
      <c r="E104" s="35"/>
      <c r="F104" s="25"/>
      <c r="G104" s="23"/>
      <c r="H104" s="23"/>
      <c r="I104" s="23"/>
      <c r="J104" s="31"/>
      <c r="K104" s="22"/>
      <c r="L104" s="22"/>
      <c r="M104" s="31"/>
    </row>
    <row r="105" spans="1:13" x14ac:dyDescent="0.25">
      <c r="A105" s="24"/>
      <c r="B105" s="22"/>
      <c r="C105" s="54"/>
      <c r="D105" s="25"/>
      <c r="E105" s="35"/>
      <c r="F105" s="25"/>
      <c r="G105" s="23"/>
      <c r="H105" s="23"/>
      <c r="I105" s="23"/>
      <c r="J105" s="31"/>
      <c r="K105" s="22"/>
      <c r="L105" s="22"/>
      <c r="M105" s="31"/>
    </row>
    <row r="106" spans="1:13" x14ac:dyDescent="0.25">
      <c r="A106" s="24"/>
      <c r="B106" s="22"/>
      <c r="C106" s="23"/>
      <c r="D106" s="25"/>
      <c r="E106" s="43"/>
      <c r="F106" s="25"/>
      <c r="G106" s="23"/>
      <c r="H106" s="23"/>
      <c r="I106" s="23"/>
      <c r="J106" s="31"/>
      <c r="K106" s="22"/>
      <c r="L106" s="22"/>
      <c r="M106" s="31"/>
    </row>
    <row r="107" spans="1:13" x14ac:dyDescent="0.25">
      <c r="A107" s="24"/>
      <c r="B107" s="22"/>
      <c r="C107" s="23"/>
      <c r="D107" s="25"/>
      <c r="E107" s="35"/>
      <c r="F107" s="25"/>
      <c r="G107" s="23"/>
      <c r="H107" s="25"/>
      <c r="I107" s="23"/>
      <c r="J107" s="31"/>
      <c r="K107" s="22"/>
      <c r="L107" s="22"/>
      <c r="M107" s="31"/>
    </row>
    <row r="108" spans="1:13" x14ac:dyDescent="0.25">
      <c r="A108" s="24"/>
      <c r="B108" s="22"/>
      <c r="C108" s="23"/>
      <c r="D108" s="25"/>
      <c r="E108" s="43"/>
      <c r="F108" s="25"/>
      <c r="G108" s="23"/>
      <c r="H108" s="23"/>
      <c r="I108" s="23"/>
      <c r="J108" s="31"/>
      <c r="K108" s="22"/>
      <c r="L108" s="22"/>
      <c r="M108" s="31"/>
    </row>
    <row r="109" spans="1:13" x14ac:dyDescent="0.25">
      <c r="A109" s="24"/>
      <c r="B109" s="22"/>
      <c r="C109" s="23"/>
      <c r="D109" s="25"/>
      <c r="E109" s="71"/>
      <c r="F109" s="30"/>
      <c r="G109" s="23"/>
      <c r="H109" s="23"/>
      <c r="I109" s="23"/>
      <c r="J109" s="31"/>
      <c r="K109" s="22"/>
      <c r="L109" s="22"/>
      <c r="M109" s="31"/>
    </row>
    <row r="110" spans="1:13" x14ac:dyDescent="0.25">
      <c r="A110" s="24"/>
      <c r="B110" s="22"/>
      <c r="C110" s="23"/>
      <c r="D110" s="25"/>
      <c r="E110" s="56"/>
      <c r="F110" s="30"/>
      <c r="G110" s="23"/>
      <c r="H110" s="23"/>
      <c r="I110" s="23"/>
      <c r="J110" s="31"/>
      <c r="K110" s="22"/>
      <c r="L110" s="22"/>
      <c r="M110" s="31"/>
    </row>
    <row r="111" spans="1:13" x14ac:dyDescent="0.25">
      <c r="A111" s="24"/>
      <c r="B111" s="22"/>
      <c r="C111" s="23"/>
      <c r="D111" s="25"/>
      <c r="E111" s="58"/>
      <c r="F111" s="30"/>
      <c r="G111" s="23"/>
      <c r="H111" s="23"/>
      <c r="I111" s="23"/>
      <c r="J111" s="31"/>
      <c r="K111" s="22"/>
      <c r="L111" s="22"/>
      <c r="M111" s="31"/>
    </row>
    <row r="112" spans="1:13" x14ac:dyDescent="0.25">
      <c r="A112" s="24"/>
      <c r="B112" s="22"/>
      <c r="C112" s="23"/>
      <c r="D112" s="25"/>
      <c r="E112" s="64"/>
      <c r="F112" s="30"/>
      <c r="G112" s="23"/>
      <c r="H112" s="23"/>
      <c r="I112" s="23"/>
      <c r="J112" s="31"/>
      <c r="K112" s="22"/>
      <c r="L112" s="22"/>
      <c r="M112" s="31"/>
    </row>
    <row r="113" spans="1:13" x14ac:dyDescent="0.25">
      <c r="A113" s="24"/>
      <c r="B113" s="22"/>
      <c r="C113" s="23"/>
      <c r="D113" s="25"/>
      <c r="E113" s="35"/>
      <c r="F113" s="30"/>
      <c r="G113" s="23"/>
      <c r="I113" s="23"/>
      <c r="J113" s="31"/>
      <c r="K113" s="22"/>
      <c r="L113" s="22"/>
      <c r="M113" s="31"/>
    </row>
    <row r="114" spans="1:13" x14ac:dyDescent="0.25">
      <c r="A114" s="24"/>
      <c r="B114" s="22"/>
      <c r="C114" s="23"/>
      <c r="D114" s="25"/>
      <c r="E114" s="35"/>
      <c r="F114" s="30"/>
      <c r="G114" s="23"/>
      <c r="H114" s="23"/>
      <c r="I114" s="23"/>
      <c r="J114" s="31"/>
      <c r="K114" s="22"/>
      <c r="L114" s="22"/>
      <c r="M114" s="31"/>
    </row>
    <row r="115" spans="1:13" x14ac:dyDescent="0.25">
      <c r="A115" s="24"/>
      <c r="B115" s="22"/>
      <c r="C115" s="23"/>
      <c r="D115" s="25"/>
      <c r="E115" s="35"/>
      <c r="F115" s="30"/>
      <c r="G115" s="23"/>
      <c r="H115" s="23"/>
      <c r="I115" s="23"/>
      <c r="J115" s="31"/>
      <c r="K115" s="22"/>
      <c r="L115" s="22"/>
      <c r="M115" s="31"/>
    </row>
    <row r="116" spans="1:13" x14ac:dyDescent="0.25">
      <c r="A116" s="24"/>
      <c r="B116" s="22"/>
      <c r="C116" s="23"/>
      <c r="D116" s="25"/>
      <c r="E116" s="35"/>
      <c r="F116" s="30"/>
      <c r="G116" s="23"/>
      <c r="H116" s="23"/>
      <c r="I116" s="23"/>
      <c r="J116" s="31"/>
      <c r="K116" s="22"/>
      <c r="L116" s="22"/>
      <c r="M116" s="31"/>
    </row>
    <row r="117" spans="1:13" x14ac:dyDescent="0.25">
      <c r="A117" s="24"/>
      <c r="B117" s="22"/>
      <c r="C117" s="23"/>
      <c r="D117" s="25"/>
      <c r="E117" s="71"/>
      <c r="F117" s="25"/>
      <c r="G117" s="23"/>
      <c r="H117" s="23"/>
      <c r="I117" s="23"/>
      <c r="J117" s="31"/>
      <c r="K117" s="22"/>
      <c r="L117" s="22"/>
      <c r="M117" s="31"/>
    </row>
    <row r="118" spans="1:13" x14ac:dyDescent="0.25">
      <c r="A118" s="24"/>
      <c r="B118" s="22"/>
      <c r="C118" s="23"/>
      <c r="D118" s="25"/>
      <c r="E118" s="43"/>
      <c r="F118" s="25"/>
      <c r="G118" s="23"/>
      <c r="H118" s="23"/>
      <c r="I118" s="23"/>
      <c r="J118" s="31"/>
      <c r="K118" s="22"/>
      <c r="L118" s="22"/>
      <c r="M118" s="31"/>
    </row>
    <row r="119" spans="1:13" x14ac:dyDescent="0.25">
      <c r="A119" s="24"/>
      <c r="B119" s="22"/>
      <c r="C119" s="23"/>
      <c r="D119" s="25"/>
      <c r="E119" s="71"/>
      <c r="F119" s="25"/>
      <c r="G119" s="23"/>
      <c r="H119" s="23"/>
      <c r="I119" s="23"/>
      <c r="J119" s="31"/>
      <c r="K119" s="22"/>
      <c r="L119" s="22"/>
      <c r="M119" s="31"/>
    </row>
    <row r="120" spans="1:13" x14ac:dyDescent="0.25">
      <c r="A120" s="24"/>
      <c r="B120" s="22"/>
      <c r="C120" s="23"/>
      <c r="D120" s="25"/>
      <c r="E120" s="71"/>
      <c r="F120" s="25"/>
      <c r="G120" s="23"/>
      <c r="H120" s="23"/>
      <c r="I120" s="23"/>
      <c r="J120" s="31"/>
      <c r="K120" s="22"/>
      <c r="L120" s="74"/>
      <c r="M120" s="31"/>
    </row>
    <row r="121" spans="1:13" x14ac:dyDescent="0.25">
      <c r="A121" s="24"/>
      <c r="B121" s="22"/>
      <c r="C121" s="23"/>
      <c r="D121" s="25"/>
      <c r="E121" s="71"/>
      <c r="F121" s="25"/>
      <c r="G121" s="23"/>
      <c r="H121" s="23"/>
      <c r="I121" s="23"/>
      <c r="J121" s="31"/>
      <c r="K121" s="22"/>
      <c r="L121" s="22"/>
      <c r="M121" s="31"/>
    </row>
    <row r="122" spans="1:13" x14ac:dyDescent="0.25">
      <c r="A122" s="24"/>
      <c r="B122" s="22"/>
      <c r="C122" s="23"/>
      <c r="D122" s="25"/>
      <c r="E122" s="71"/>
      <c r="F122" s="25"/>
      <c r="G122" s="23"/>
      <c r="H122" s="23"/>
      <c r="I122" s="23"/>
      <c r="J122" s="31"/>
      <c r="K122" s="22"/>
      <c r="L122" s="22"/>
      <c r="M122" s="31"/>
    </row>
    <row r="123" spans="1:13" x14ac:dyDescent="0.25">
      <c r="A123" s="24"/>
      <c r="B123" s="22"/>
      <c r="C123" s="23"/>
      <c r="D123" s="25"/>
      <c r="E123" s="71"/>
      <c r="F123" s="25"/>
      <c r="G123" s="23"/>
      <c r="H123" s="23"/>
      <c r="I123" s="23"/>
      <c r="J123" s="31"/>
      <c r="K123" s="22"/>
      <c r="L123" s="22"/>
      <c r="M123" s="31"/>
    </row>
    <row r="124" spans="1:13" x14ac:dyDescent="0.25">
      <c r="A124" s="24"/>
      <c r="B124" s="22"/>
      <c r="C124" s="23"/>
      <c r="D124" s="25"/>
      <c r="E124" s="43"/>
      <c r="F124" s="25"/>
      <c r="G124" s="23"/>
      <c r="H124" s="23"/>
      <c r="I124" s="23"/>
      <c r="J124" s="31"/>
      <c r="K124" s="22"/>
      <c r="L124" s="22"/>
      <c r="M124" s="31"/>
    </row>
    <row r="125" spans="1:13" x14ac:dyDescent="0.25">
      <c r="A125" s="24"/>
      <c r="B125" s="22"/>
      <c r="C125" s="23"/>
      <c r="D125" s="25"/>
      <c r="E125" s="43"/>
      <c r="F125" s="25"/>
      <c r="G125" s="23"/>
      <c r="H125" s="23"/>
      <c r="I125" s="23"/>
      <c r="J125" s="31"/>
      <c r="K125" s="22"/>
      <c r="L125" s="23"/>
      <c r="M125" s="31"/>
    </row>
    <row r="126" spans="1:13" x14ac:dyDescent="0.25">
      <c r="A126" s="24"/>
      <c r="B126" s="22"/>
      <c r="C126" s="23"/>
      <c r="D126" s="25"/>
      <c r="E126" s="43"/>
      <c r="F126" s="25"/>
      <c r="G126" s="23"/>
      <c r="H126" s="23"/>
      <c r="I126" s="23"/>
      <c r="J126" s="31"/>
      <c r="K126" s="22"/>
      <c r="L126" s="22"/>
      <c r="M126" s="31"/>
    </row>
    <row r="127" spans="1:13" x14ac:dyDescent="0.25">
      <c r="A127" s="24"/>
      <c r="B127" s="22"/>
      <c r="C127" s="23"/>
      <c r="D127" s="25"/>
      <c r="E127" s="35"/>
      <c r="F127" s="25"/>
      <c r="G127" s="23"/>
      <c r="H127" s="23"/>
      <c r="I127" s="23"/>
      <c r="J127" s="31"/>
      <c r="K127" s="22"/>
      <c r="L127" s="22"/>
      <c r="M127" s="31"/>
    </row>
    <row r="128" spans="1:13" x14ac:dyDescent="0.25">
      <c r="A128" s="24"/>
      <c r="B128" s="22"/>
      <c r="C128" s="23"/>
      <c r="D128" s="25"/>
      <c r="E128" s="43"/>
      <c r="F128" s="25"/>
      <c r="G128" s="23"/>
      <c r="H128" s="23"/>
      <c r="I128" s="23"/>
      <c r="J128" s="31"/>
      <c r="K128" s="22"/>
      <c r="L128" s="22"/>
      <c r="M128" s="31"/>
    </row>
    <row r="129" spans="1:13" x14ac:dyDescent="0.25">
      <c r="A129" s="24"/>
      <c r="B129" s="22"/>
      <c r="C129" s="23"/>
      <c r="D129" s="25"/>
      <c r="E129" s="43"/>
      <c r="F129" s="25"/>
      <c r="G129" s="23"/>
      <c r="H129" s="23"/>
      <c r="I129" s="23"/>
      <c r="J129" s="31"/>
      <c r="K129" s="22"/>
      <c r="L129" s="22"/>
      <c r="M129" s="31"/>
    </row>
    <row r="130" spans="1:13" x14ac:dyDescent="0.25">
      <c r="A130" s="24"/>
      <c r="B130" s="22"/>
      <c r="C130" s="23"/>
      <c r="D130" s="25"/>
      <c r="E130" s="43"/>
      <c r="F130" s="25"/>
      <c r="G130" s="23"/>
      <c r="H130" s="23"/>
      <c r="I130" s="23"/>
      <c r="J130" s="31"/>
      <c r="K130" s="22"/>
      <c r="L130" s="22"/>
      <c r="M130" s="31"/>
    </row>
    <row r="131" spans="1:13" x14ac:dyDescent="0.25">
      <c r="A131" s="24"/>
      <c r="B131" s="22"/>
      <c r="C131" s="23"/>
      <c r="D131" s="25"/>
      <c r="E131" s="43"/>
      <c r="F131" s="25"/>
      <c r="G131" s="23"/>
      <c r="H131" s="23"/>
      <c r="I131" s="23"/>
      <c r="J131" s="31"/>
      <c r="K131" s="23"/>
      <c r="L131" s="23"/>
      <c r="M131" s="31"/>
    </row>
    <row r="132" spans="1:13" x14ac:dyDescent="0.25">
      <c r="A132" s="24"/>
      <c r="B132" s="22"/>
      <c r="C132" s="23"/>
      <c r="D132" s="25"/>
      <c r="E132" s="35"/>
      <c r="F132" s="25"/>
      <c r="G132" s="23"/>
      <c r="H132" s="23"/>
      <c r="I132" s="23"/>
      <c r="J132" s="31"/>
      <c r="K132" s="22"/>
      <c r="L132" s="22"/>
      <c r="M132" s="31"/>
    </row>
    <row r="133" spans="1:13" x14ac:dyDescent="0.25">
      <c r="A133" s="24"/>
      <c r="B133" s="22"/>
      <c r="C133" s="23"/>
      <c r="D133" s="25"/>
      <c r="E133" s="43"/>
      <c r="F133" s="25"/>
      <c r="G133" s="23"/>
      <c r="H133" s="23"/>
      <c r="I133" s="23"/>
      <c r="J133" s="31"/>
      <c r="K133" s="22"/>
      <c r="L133" s="22"/>
      <c r="M133" s="31"/>
    </row>
    <row r="134" spans="1:13" x14ac:dyDescent="0.25">
      <c r="A134" s="24"/>
      <c r="B134" s="22"/>
      <c r="C134" s="23"/>
      <c r="D134" s="25"/>
      <c r="E134" s="71"/>
      <c r="F134" s="25"/>
      <c r="G134" s="23"/>
      <c r="H134" s="23"/>
      <c r="I134" s="23"/>
      <c r="J134" s="31"/>
      <c r="K134" s="23"/>
      <c r="L134" s="23"/>
      <c r="M134" s="31"/>
    </row>
    <row r="135" spans="1:13" x14ac:dyDescent="0.25">
      <c r="A135" s="24"/>
      <c r="B135" s="22"/>
      <c r="C135" s="23"/>
      <c r="D135" s="25"/>
      <c r="E135" s="43"/>
      <c r="F135" s="25"/>
      <c r="G135" s="23"/>
      <c r="H135" s="23"/>
      <c r="I135" s="23"/>
      <c r="J135" s="31"/>
      <c r="K135" s="23"/>
      <c r="L135" s="22"/>
      <c r="M135" s="31"/>
    </row>
    <row r="136" spans="1:13" x14ac:dyDescent="0.25">
      <c r="A136" s="24"/>
      <c r="B136" s="22"/>
      <c r="C136" s="23"/>
      <c r="D136" s="25"/>
      <c r="E136" s="43"/>
      <c r="F136" s="25"/>
      <c r="G136" s="23"/>
      <c r="H136" s="23"/>
      <c r="I136" s="23"/>
      <c r="J136" s="31"/>
      <c r="K136" s="22"/>
      <c r="L136" s="22"/>
      <c r="M136" s="31"/>
    </row>
    <row r="137" spans="1:13" x14ac:dyDescent="0.25">
      <c r="A137" s="24"/>
      <c r="B137" s="22"/>
      <c r="C137" s="23"/>
      <c r="D137" s="25"/>
      <c r="E137" s="43"/>
      <c r="F137" s="25"/>
      <c r="G137" s="23"/>
      <c r="H137" s="23"/>
      <c r="I137" s="23"/>
      <c r="J137" s="31"/>
      <c r="K137" s="22"/>
      <c r="L137" s="22"/>
      <c r="M137" s="31"/>
    </row>
    <row r="138" spans="1:13" x14ac:dyDescent="0.25">
      <c r="A138" s="24"/>
      <c r="B138" s="22"/>
      <c r="C138" s="23"/>
      <c r="D138" s="25"/>
      <c r="E138" s="43"/>
      <c r="F138" s="25"/>
      <c r="G138" s="23"/>
      <c r="H138" s="23"/>
      <c r="I138" s="23"/>
      <c r="J138" s="31"/>
      <c r="K138" s="22"/>
      <c r="L138" s="22"/>
      <c r="M138" s="31"/>
    </row>
    <row r="139" spans="1:13" x14ac:dyDescent="0.25">
      <c r="A139" s="24"/>
      <c r="B139" s="22"/>
      <c r="C139" s="23"/>
      <c r="D139" s="25"/>
      <c r="E139" s="43"/>
      <c r="F139" s="25"/>
      <c r="G139" s="23"/>
      <c r="H139" s="23"/>
      <c r="I139" s="23"/>
      <c r="J139" s="31"/>
      <c r="K139" s="22"/>
      <c r="L139" s="22"/>
      <c r="M139" s="31"/>
    </row>
    <row r="140" spans="1:13" x14ac:dyDescent="0.25">
      <c r="A140" s="24"/>
      <c r="B140" s="22"/>
      <c r="C140" s="23"/>
      <c r="D140" s="25"/>
      <c r="E140" s="43"/>
      <c r="F140" s="25"/>
      <c r="G140" s="23"/>
      <c r="H140" s="25"/>
      <c r="I140" s="23"/>
      <c r="J140" s="31"/>
      <c r="K140" s="22"/>
      <c r="L140" s="22"/>
      <c r="M140" s="31"/>
    </row>
    <row r="141" spans="1:13" x14ac:dyDescent="0.25">
      <c r="A141" s="24"/>
      <c r="B141" s="22"/>
      <c r="C141" s="23"/>
      <c r="D141" s="25"/>
      <c r="E141" s="43"/>
      <c r="F141" s="25"/>
      <c r="G141" s="23"/>
      <c r="H141" s="23"/>
      <c r="I141" s="23"/>
      <c r="J141" s="31"/>
      <c r="K141" s="22"/>
      <c r="L141" s="22"/>
      <c r="M141" s="31"/>
    </row>
    <row r="142" spans="1:13" x14ac:dyDescent="0.25">
      <c r="A142" s="24"/>
      <c r="B142" s="22"/>
      <c r="C142" s="23"/>
      <c r="D142" s="25"/>
      <c r="E142" s="35"/>
      <c r="F142" s="25"/>
      <c r="G142" s="23"/>
      <c r="H142" s="23"/>
      <c r="I142" s="23"/>
      <c r="J142" s="31"/>
      <c r="K142" s="22"/>
      <c r="L142" s="22"/>
      <c r="M142" s="31"/>
    </row>
    <row r="143" spans="1:13" x14ac:dyDescent="0.25">
      <c r="A143" s="24"/>
      <c r="B143" s="22"/>
      <c r="C143" s="23"/>
      <c r="D143" s="25"/>
      <c r="E143" s="43"/>
      <c r="F143" s="25"/>
      <c r="G143" s="23"/>
      <c r="H143" s="23"/>
      <c r="I143" s="23"/>
      <c r="J143" s="31"/>
      <c r="K143" s="22"/>
      <c r="L143" s="22"/>
      <c r="M143" s="31"/>
    </row>
    <row r="144" spans="1:13" x14ac:dyDescent="0.25">
      <c r="A144" s="24"/>
      <c r="B144" s="22"/>
      <c r="C144" s="23"/>
      <c r="D144" s="25"/>
      <c r="E144" s="43"/>
      <c r="F144" s="25"/>
      <c r="G144" s="23"/>
      <c r="H144" s="23"/>
      <c r="I144" s="23"/>
      <c r="J144" s="31"/>
      <c r="K144" s="22"/>
      <c r="L144" s="22"/>
      <c r="M144" s="31"/>
    </row>
    <row r="145" spans="1:13" x14ac:dyDescent="0.25">
      <c r="A145" s="24"/>
      <c r="B145" s="22"/>
      <c r="C145" s="23"/>
      <c r="D145" s="25"/>
      <c r="E145" s="43"/>
      <c r="F145" s="25"/>
      <c r="G145" s="23"/>
      <c r="H145" s="23"/>
      <c r="I145" s="23"/>
      <c r="J145" s="31"/>
      <c r="K145" s="22"/>
      <c r="L145" s="22"/>
      <c r="M145" s="31"/>
    </row>
    <row r="146" spans="1:13" x14ac:dyDescent="0.25">
      <c r="A146" s="24"/>
      <c r="B146" s="22"/>
      <c r="C146" s="23"/>
      <c r="D146" s="25"/>
      <c r="E146" s="43"/>
      <c r="F146" s="25"/>
      <c r="G146" s="23"/>
      <c r="H146" s="23"/>
      <c r="I146" s="23"/>
      <c r="J146" s="31"/>
      <c r="K146" s="22"/>
      <c r="L146" s="22"/>
      <c r="M146" s="31"/>
    </row>
    <row r="147" spans="1:13" x14ac:dyDescent="0.25">
      <c r="A147" s="24"/>
      <c r="B147" s="22"/>
      <c r="C147" s="23"/>
      <c r="D147" s="25"/>
      <c r="E147" s="43"/>
      <c r="F147" s="25"/>
      <c r="G147" s="23"/>
      <c r="H147" s="23"/>
      <c r="I147" s="23"/>
      <c r="J147" s="31"/>
      <c r="K147" s="22"/>
      <c r="L147" s="22"/>
      <c r="M147" s="31"/>
    </row>
    <row r="148" spans="1:13" x14ac:dyDescent="0.25">
      <c r="A148" s="24"/>
      <c r="B148" s="22"/>
      <c r="C148" s="25"/>
      <c r="D148" s="25"/>
      <c r="E148" s="35"/>
      <c r="F148" s="25"/>
      <c r="G148" s="23"/>
      <c r="H148" s="23"/>
      <c r="I148" s="23"/>
      <c r="J148" s="31"/>
      <c r="K148" s="23"/>
      <c r="L148" s="23"/>
      <c r="M148" s="31"/>
    </row>
    <row r="149" spans="1:13" x14ac:dyDescent="0.25">
      <c r="A149" s="24"/>
      <c r="B149" s="22"/>
      <c r="C149" s="23"/>
      <c r="D149" s="25"/>
      <c r="E149" s="71"/>
      <c r="F149" s="25"/>
      <c r="G149" s="23"/>
      <c r="H149" s="23"/>
      <c r="I149" s="23"/>
      <c r="J149" s="31"/>
      <c r="K149" s="22"/>
      <c r="L149" s="22"/>
      <c r="M149" s="31"/>
    </row>
    <row r="150" spans="1:13" x14ac:dyDescent="0.25">
      <c r="A150" s="24"/>
      <c r="B150" s="22"/>
      <c r="C150" s="23"/>
      <c r="D150" s="25"/>
      <c r="E150" s="35"/>
      <c r="F150" s="25"/>
      <c r="G150" s="23"/>
      <c r="H150" s="23" t="s">
        <v>36</v>
      </c>
      <c r="I150" s="23"/>
      <c r="J150" s="31"/>
      <c r="K150" s="22"/>
      <c r="L150" s="22"/>
      <c r="M150" s="31"/>
    </row>
    <row r="151" spans="1:13" x14ac:dyDescent="0.25">
      <c r="A151" s="24"/>
      <c r="B151" s="22"/>
      <c r="C151" s="23"/>
      <c r="D151" s="25"/>
      <c r="E151" s="43"/>
      <c r="F151" s="25"/>
      <c r="G151" s="23"/>
      <c r="H151" s="23"/>
      <c r="I151" s="23"/>
      <c r="J151" s="31"/>
      <c r="K151" s="23"/>
      <c r="L151" s="23"/>
      <c r="M151" s="31"/>
    </row>
    <row r="152" spans="1:13" x14ac:dyDescent="0.25">
      <c r="A152" s="24"/>
      <c r="B152" s="22"/>
      <c r="C152" s="23"/>
      <c r="D152" s="25"/>
      <c r="E152" s="35"/>
      <c r="F152" s="25"/>
      <c r="G152" s="23"/>
      <c r="H152" s="23"/>
      <c r="I152" s="23"/>
      <c r="J152" s="31"/>
      <c r="K152" s="22"/>
      <c r="L152" s="22"/>
      <c r="M152" s="31"/>
    </row>
    <row r="153" spans="1:13" x14ac:dyDescent="0.25">
      <c r="A153" s="24"/>
      <c r="B153" s="22"/>
      <c r="C153" s="23"/>
      <c r="D153" s="25"/>
      <c r="E153" s="43"/>
      <c r="F153" s="25"/>
      <c r="G153" s="23"/>
      <c r="H153" s="23"/>
      <c r="I153" s="23"/>
      <c r="J153" s="31"/>
      <c r="K153" s="22"/>
      <c r="L153" s="23"/>
      <c r="M153" s="31"/>
    </row>
    <row r="154" spans="1:13" x14ac:dyDescent="0.25">
      <c r="A154" s="24"/>
      <c r="B154" s="22"/>
      <c r="C154" s="23"/>
      <c r="D154" s="25"/>
      <c r="E154" s="42"/>
      <c r="F154" s="25"/>
      <c r="G154" s="23"/>
      <c r="H154" s="23"/>
      <c r="I154" s="23"/>
      <c r="J154" s="31"/>
      <c r="K154" s="22"/>
      <c r="L154" s="23"/>
      <c r="M154" s="31"/>
    </row>
    <row r="155" spans="1:13" x14ac:dyDescent="0.25">
      <c r="A155" s="24"/>
      <c r="B155" s="22"/>
      <c r="C155" s="23"/>
      <c r="D155" s="25"/>
      <c r="E155" s="43"/>
      <c r="F155" s="25"/>
      <c r="G155" s="23"/>
      <c r="H155" s="23"/>
      <c r="I155" s="23"/>
      <c r="J155" s="31"/>
      <c r="K155" s="22"/>
      <c r="L155" s="22"/>
      <c r="M155" s="31"/>
    </row>
    <row r="156" spans="1:13" x14ac:dyDescent="0.25">
      <c r="A156" s="24"/>
      <c r="B156" s="22"/>
      <c r="C156" s="23"/>
      <c r="D156" s="25"/>
      <c r="E156" s="58"/>
      <c r="F156" s="25"/>
      <c r="G156" s="23"/>
      <c r="H156" s="23"/>
      <c r="I156" s="23"/>
      <c r="J156" s="31"/>
      <c r="K156" s="22"/>
      <c r="L156" s="22"/>
      <c r="M156" s="31"/>
    </row>
    <row r="157" spans="1:13" x14ac:dyDescent="0.25">
      <c r="A157" s="24"/>
      <c r="B157" s="22"/>
      <c r="C157" s="23"/>
      <c r="D157" s="25"/>
      <c r="E157" s="71"/>
      <c r="F157" s="25"/>
      <c r="G157" s="23"/>
      <c r="H157" s="23"/>
      <c r="I157" s="23"/>
      <c r="J157" s="31"/>
      <c r="K157" s="22"/>
      <c r="L157" s="22"/>
      <c r="M157" s="31"/>
    </row>
    <row r="158" spans="1:13" x14ac:dyDescent="0.25">
      <c r="A158" s="24"/>
      <c r="B158" s="22"/>
      <c r="C158" s="23"/>
      <c r="D158" s="25"/>
      <c r="E158" s="42"/>
      <c r="F158" s="25"/>
      <c r="G158" s="23"/>
      <c r="H158" s="23"/>
      <c r="I158" s="23"/>
      <c r="J158" s="31"/>
      <c r="K158" s="22"/>
      <c r="L158" s="22"/>
      <c r="M158" s="31"/>
    </row>
    <row r="159" spans="1:13" x14ac:dyDescent="0.25">
      <c r="A159" s="24"/>
      <c r="B159" s="22"/>
      <c r="C159" s="23"/>
      <c r="D159" s="25"/>
      <c r="E159" s="43"/>
      <c r="F159" s="25"/>
      <c r="G159" s="23"/>
      <c r="H159" s="23"/>
      <c r="I159" s="23"/>
      <c r="J159" s="31"/>
      <c r="K159" s="22"/>
      <c r="L159" s="22"/>
      <c r="M159" s="31"/>
    </row>
    <row r="160" spans="1:13" x14ac:dyDescent="0.25">
      <c r="A160" s="24"/>
      <c r="B160" s="22"/>
      <c r="C160" s="23"/>
      <c r="D160" s="25"/>
      <c r="E160" s="43"/>
      <c r="F160" s="25"/>
      <c r="G160" s="23"/>
      <c r="H160" s="23"/>
      <c r="I160" s="23"/>
      <c r="J160" s="31"/>
      <c r="K160" s="22"/>
      <c r="L160" s="23"/>
      <c r="M160" s="23"/>
    </row>
    <row r="161" spans="1:13" x14ac:dyDescent="0.25">
      <c r="A161" s="24"/>
      <c r="B161" s="22"/>
      <c r="C161" s="23"/>
      <c r="D161" s="25"/>
      <c r="E161" s="35"/>
      <c r="F161" s="25"/>
      <c r="G161" s="23"/>
      <c r="H161" s="23"/>
      <c r="I161" s="23"/>
      <c r="J161" s="31"/>
      <c r="K161" s="22"/>
      <c r="L161" s="22"/>
      <c r="M161" s="31"/>
    </row>
    <row r="162" spans="1:13" x14ac:dyDescent="0.25">
      <c r="A162" s="24"/>
      <c r="B162" s="22"/>
      <c r="C162" s="23"/>
      <c r="D162" s="25"/>
      <c r="E162" s="42"/>
      <c r="F162" s="25"/>
      <c r="G162" s="23"/>
      <c r="H162" s="23"/>
      <c r="I162" s="23"/>
      <c r="J162" s="31"/>
      <c r="K162" s="22"/>
      <c r="L162" s="22"/>
      <c r="M162" s="31"/>
    </row>
    <row r="163" spans="1:13" x14ac:dyDescent="0.25">
      <c r="A163" s="24"/>
      <c r="B163" s="22"/>
      <c r="C163" s="23"/>
      <c r="D163" s="25"/>
      <c r="E163" s="43"/>
      <c r="F163" s="25"/>
      <c r="G163" s="23"/>
      <c r="H163" s="23"/>
      <c r="I163" s="23"/>
      <c r="J163" s="31"/>
      <c r="K163" s="22"/>
      <c r="L163" s="22"/>
      <c r="M163" s="31"/>
    </row>
    <row r="164" spans="1:13" x14ac:dyDescent="0.25">
      <c r="A164" s="24"/>
      <c r="B164" s="22"/>
      <c r="C164" s="23"/>
      <c r="D164" s="25"/>
      <c r="E164" s="42"/>
      <c r="F164" s="25"/>
      <c r="G164" s="23"/>
      <c r="H164" s="23"/>
      <c r="I164" s="23"/>
      <c r="J164" s="31"/>
      <c r="K164" s="22"/>
      <c r="L164" s="22"/>
      <c r="M164" s="31"/>
    </row>
    <row r="165" spans="1:13" x14ac:dyDescent="0.25">
      <c r="A165" s="24"/>
      <c r="B165" s="22"/>
      <c r="C165" s="23"/>
      <c r="D165" s="25"/>
      <c r="E165" s="35"/>
      <c r="F165" s="25"/>
      <c r="G165" s="59"/>
      <c r="H165" s="23"/>
      <c r="I165" s="23"/>
      <c r="J165" s="31"/>
      <c r="K165" s="22"/>
      <c r="L165" s="22"/>
      <c r="M165" s="31"/>
    </row>
    <row r="166" spans="1:13" x14ac:dyDescent="0.25">
      <c r="A166" s="24"/>
      <c r="B166" s="22"/>
      <c r="C166" s="23"/>
      <c r="D166" s="25"/>
      <c r="E166" s="42"/>
      <c r="F166" s="25"/>
      <c r="G166" s="23"/>
      <c r="H166" s="23"/>
      <c r="I166" s="23"/>
      <c r="J166" s="31"/>
      <c r="K166" s="22"/>
      <c r="L166" s="22"/>
      <c r="M166" s="31"/>
    </row>
    <row r="167" spans="1:13" x14ac:dyDescent="0.25">
      <c r="A167" s="24"/>
      <c r="B167" s="22"/>
      <c r="C167" s="23"/>
      <c r="D167" s="25"/>
      <c r="E167" s="43"/>
      <c r="F167" s="25"/>
      <c r="G167" s="23"/>
      <c r="H167" s="23"/>
      <c r="I167" s="23"/>
      <c r="J167" s="31"/>
      <c r="K167" s="22"/>
      <c r="L167" s="22"/>
      <c r="M167" s="31"/>
    </row>
    <row r="168" spans="1:13" x14ac:dyDescent="0.25">
      <c r="A168" s="24"/>
      <c r="B168" s="22"/>
      <c r="C168" s="23"/>
      <c r="D168" s="25"/>
      <c r="E168" s="42"/>
      <c r="F168" s="25"/>
      <c r="G168" s="23"/>
      <c r="H168" s="23"/>
      <c r="I168" s="23"/>
      <c r="J168" s="31"/>
      <c r="K168" s="22"/>
      <c r="L168" s="22"/>
      <c r="M168" s="31"/>
    </row>
    <row r="169" spans="1:13" x14ac:dyDescent="0.25">
      <c r="A169" s="24"/>
      <c r="B169" s="22"/>
      <c r="C169" s="23"/>
      <c r="D169" s="25"/>
      <c r="E169" s="71"/>
      <c r="F169" s="25"/>
      <c r="G169" s="23"/>
      <c r="H169" s="23"/>
      <c r="I169" s="23"/>
      <c r="J169" s="31"/>
      <c r="K169" s="22"/>
      <c r="L169" s="22"/>
      <c r="M169" s="31"/>
    </row>
    <row r="170" spans="1:13" x14ac:dyDescent="0.25">
      <c r="A170" s="24"/>
      <c r="B170" s="22"/>
      <c r="C170" s="23"/>
      <c r="D170" s="25"/>
      <c r="E170" s="42"/>
      <c r="F170" s="25"/>
      <c r="G170" s="23"/>
      <c r="H170" s="23"/>
      <c r="I170" s="23"/>
      <c r="J170" s="31"/>
      <c r="K170" s="22"/>
      <c r="L170" s="23"/>
      <c r="M170" s="31"/>
    </row>
    <row r="171" spans="1:13" x14ac:dyDescent="0.25">
      <c r="A171" s="24"/>
      <c r="B171" s="22"/>
      <c r="C171" s="23"/>
      <c r="D171" s="25"/>
      <c r="E171" s="71"/>
      <c r="F171" s="25"/>
      <c r="G171" s="23"/>
      <c r="H171" s="23"/>
      <c r="I171" s="23"/>
      <c r="J171" s="31"/>
      <c r="K171" s="22"/>
      <c r="L171" s="22"/>
      <c r="M171" s="31"/>
    </row>
    <row r="172" spans="1:13" x14ac:dyDescent="0.25">
      <c r="A172" s="24"/>
      <c r="B172" s="22"/>
      <c r="C172" s="23"/>
      <c r="D172" s="25"/>
      <c r="E172" s="42"/>
      <c r="F172" s="25"/>
      <c r="G172" s="23"/>
      <c r="H172" s="23"/>
      <c r="I172" s="23"/>
      <c r="J172" s="31"/>
      <c r="K172" s="22"/>
      <c r="L172" s="22"/>
      <c r="M172" s="31"/>
    </row>
    <row r="173" spans="1:13" x14ac:dyDescent="0.25">
      <c r="A173" s="24"/>
      <c r="B173" s="22"/>
      <c r="C173" s="23"/>
      <c r="D173" s="25"/>
      <c r="E173" s="71"/>
      <c r="F173" s="25"/>
      <c r="G173" s="23"/>
      <c r="H173" s="23"/>
      <c r="I173" s="23"/>
      <c r="J173" s="31"/>
      <c r="K173" s="22"/>
      <c r="L173" s="22"/>
      <c r="M173" s="31"/>
    </row>
    <row r="174" spans="1:13" x14ac:dyDescent="0.25">
      <c r="A174" s="24"/>
      <c r="B174" s="22"/>
      <c r="C174" s="23"/>
      <c r="D174" s="25"/>
      <c r="E174" s="42"/>
      <c r="F174" s="25"/>
      <c r="G174" s="23"/>
      <c r="H174" s="23"/>
      <c r="I174" s="23"/>
      <c r="J174" s="31"/>
      <c r="K174" s="22"/>
      <c r="L174" s="22"/>
      <c r="M174" s="31"/>
    </row>
    <row r="175" spans="1:13" x14ac:dyDescent="0.25">
      <c r="A175" s="24"/>
      <c r="B175" s="22"/>
      <c r="C175" s="23"/>
      <c r="D175" s="25"/>
      <c r="E175" s="58"/>
      <c r="F175" s="25"/>
      <c r="G175" s="23"/>
      <c r="H175" s="23"/>
      <c r="I175" s="23"/>
      <c r="J175" s="31"/>
      <c r="K175" s="22"/>
      <c r="L175" s="22"/>
      <c r="M175" s="31"/>
    </row>
    <row r="176" spans="1:13" x14ac:dyDescent="0.25">
      <c r="A176" s="24"/>
      <c r="B176" s="22"/>
      <c r="C176" s="23"/>
      <c r="D176" s="25"/>
      <c r="E176" s="42"/>
      <c r="F176" s="25"/>
      <c r="G176" s="23"/>
      <c r="H176" s="23"/>
      <c r="I176" s="23"/>
      <c r="J176" s="31"/>
      <c r="K176" s="22"/>
      <c r="L176" s="22"/>
      <c r="M176" s="31"/>
    </row>
    <row r="177" spans="1:13" x14ac:dyDescent="0.25">
      <c r="A177" s="24"/>
      <c r="B177" s="22"/>
      <c r="C177" s="23"/>
      <c r="D177" s="25"/>
      <c r="E177" s="42"/>
      <c r="F177" s="25"/>
      <c r="G177" s="23"/>
      <c r="H177" s="23"/>
      <c r="I177" s="23"/>
      <c r="J177" s="31"/>
      <c r="K177" s="22"/>
      <c r="L177" s="22"/>
      <c r="M177" s="31"/>
    </row>
    <row r="178" spans="1:13" x14ac:dyDescent="0.25">
      <c r="A178" s="24"/>
      <c r="B178" s="22"/>
      <c r="C178" s="23"/>
      <c r="D178" s="25"/>
      <c r="E178" s="42"/>
      <c r="F178" s="25"/>
      <c r="G178" s="23"/>
      <c r="H178" s="23"/>
      <c r="I178" s="23"/>
      <c r="J178" s="31"/>
      <c r="K178" s="22"/>
      <c r="L178" s="22"/>
      <c r="M178" s="31"/>
    </row>
    <row r="179" spans="1:13" x14ac:dyDescent="0.25">
      <c r="A179" s="24"/>
      <c r="B179" s="22"/>
      <c r="C179" s="23"/>
      <c r="D179" s="25"/>
      <c r="E179" s="71"/>
      <c r="F179" s="25"/>
      <c r="G179" s="23"/>
      <c r="H179" s="23"/>
      <c r="I179" s="23"/>
      <c r="J179" s="31"/>
      <c r="K179" s="22"/>
      <c r="L179" s="22"/>
      <c r="M179" s="31"/>
    </row>
    <row r="180" spans="1:13" x14ac:dyDescent="0.25">
      <c r="A180" s="24"/>
      <c r="B180" s="22"/>
      <c r="C180" s="23"/>
      <c r="D180" s="25"/>
      <c r="E180" s="42"/>
      <c r="F180" s="25"/>
      <c r="G180" s="23"/>
      <c r="H180" s="23"/>
      <c r="I180" s="23"/>
      <c r="J180" s="31"/>
      <c r="K180" s="22"/>
      <c r="L180" s="23"/>
      <c r="M180" s="31"/>
    </row>
    <row r="181" spans="1:13" x14ac:dyDescent="0.25">
      <c r="A181" s="24"/>
      <c r="B181" s="22"/>
      <c r="C181" s="23"/>
      <c r="D181" s="25"/>
      <c r="E181" s="71"/>
      <c r="F181" s="25"/>
      <c r="G181" s="23"/>
      <c r="H181" s="23"/>
      <c r="I181" s="23"/>
      <c r="J181" s="31"/>
      <c r="K181" s="22"/>
      <c r="L181" s="22"/>
      <c r="M181" s="31"/>
    </row>
  </sheetData>
  <mergeCells count="12">
    <mergeCell ref="J1:J2"/>
    <mergeCell ref="M1:M2"/>
    <mergeCell ref="K1:L1"/>
    <mergeCell ref="A1:A2"/>
    <mergeCell ref="B1:B2"/>
    <mergeCell ref="C1:C2"/>
    <mergeCell ref="D1:D2"/>
    <mergeCell ref="E1:E2"/>
    <mergeCell ref="F1:F2"/>
    <mergeCell ref="G1:G2"/>
    <mergeCell ref="H1:H2"/>
    <mergeCell ref="I1:I2"/>
  </mergeCells>
  <phoneticPr fontId="10" type="noConversion"/>
  <conditionalFormatting sqref="F1">
    <cfRule type="cellIs" dxfId="0" priority="1" operator="equal">
      <formula>"richiesta preventivi"</formula>
    </cfRule>
  </conditionalFormatting>
  <dataValidations count="2">
    <dataValidation type="list" allowBlank="1" showInputMessage="1" showErrorMessage="1" sqref="D3:D28">
      <formula1>struttura</formula1>
    </dataValidation>
    <dataValidation type="list" allowBlank="1" showInputMessage="1" showErrorMessage="1" sqref="F3:F178">
      <formula1>procedura</formula1>
    </dataValidation>
  </dataValidations>
  <pageMargins left="0.7" right="0.7" top="0.75" bottom="0.75" header="0.3" footer="0.3"/>
  <pageSetup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1" workbookViewId="0">
      <selection activeCell="E32" sqref="E32"/>
    </sheetView>
  </sheetViews>
  <sheetFormatPr defaultRowHeight="14.4" x14ac:dyDescent="0.3"/>
  <cols>
    <col min="1" max="1" width="19.44140625" customWidth="1"/>
    <col min="2" max="2" width="18.44140625" customWidth="1"/>
    <col min="3" max="3" width="19.88671875" customWidth="1"/>
    <col min="5" max="5" width="17.109375" customWidth="1"/>
    <col min="6" max="6" width="22.88671875" customWidth="1"/>
    <col min="8" max="8" width="21.88671875" customWidth="1"/>
  </cols>
  <sheetData>
    <row r="1" spans="1:9" x14ac:dyDescent="0.3">
      <c r="A1" s="1" t="s">
        <v>23</v>
      </c>
      <c r="B1" s="1" t="s">
        <v>84</v>
      </c>
      <c r="C1" t="s">
        <v>85</v>
      </c>
      <c r="E1" s="77"/>
      <c r="F1" s="77"/>
    </row>
    <row r="2" spans="1:9" x14ac:dyDescent="0.3">
      <c r="A2" s="1" t="s">
        <v>24</v>
      </c>
      <c r="B2" s="2">
        <v>43361</v>
      </c>
      <c r="C2" s="77"/>
    </row>
    <row r="3" spans="1:9" x14ac:dyDescent="0.3">
      <c r="A3" s="4" t="s">
        <v>25</v>
      </c>
      <c r="B3" s="3">
        <v>10500</v>
      </c>
      <c r="C3" s="145" t="s">
        <v>86</v>
      </c>
      <c r="D3" s="146"/>
    </row>
    <row r="4" spans="1:9" x14ac:dyDescent="0.3">
      <c r="A4" s="1" t="s">
        <v>26</v>
      </c>
      <c r="B4" s="1" t="s">
        <v>87</v>
      </c>
      <c r="C4" s="150" t="s">
        <v>276</v>
      </c>
      <c r="D4" s="150"/>
      <c r="E4" s="150"/>
    </row>
    <row r="5" spans="1:9" x14ac:dyDescent="0.3">
      <c r="A5" s="4" t="s">
        <v>27</v>
      </c>
      <c r="B5" s="4" t="s">
        <v>88</v>
      </c>
    </row>
    <row r="6" spans="1:9" x14ac:dyDescent="0.3">
      <c r="B6" s="1"/>
    </row>
    <row r="7" spans="1:9" x14ac:dyDescent="0.3">
      <c r="A7" t="s">
        <v>89</v>
      </c>
      <c r="B7" s="1"/>
    </row>
    <row r="8" spans="1:9" ht="28.8" x14ac:dyDescent="0.3">
      <c r="A8" s="78" t="s">
        <v>28</v>
      </c>
      <c r="B8" s="79" t="s">
        <v>29</v>
      </c>
      <c r="C8" s="80" t="s">
        <v>30</v>
      </c>
      <c r="D8" s="5"/>
      <c r="E8" s="5"/>
      <c r="F8" s="5"/>
      <c r="G8" s="235" t="s">
        <v>35</v>
      </c>
      <c r="H8" s="236"/>
      <c r="I8" s="5"/>
    </row>
    <row r="9" spans="1:9" x14ac:dyDescent="0.3">
      <c r="A9" s="151" t="s">
        <v>90</v>
      </c>
      <c r="B9" s="152">
        <v>43373</v>
      </c>
      <c r="C9" s="104">
        <v>85.65</v>
      </c>
      <c r="G9" s="8" t="s">
        <v>32</v>
      </c>
      <c r="H9" s="14">
        <f>+B3</f>
        <v>10500</v>
      </c>
    </row>
    <row r="10" spans="1:9" x14ac:dyDescent="0.3">
      <c r="A10" s="81" t="s">
        <v>91</v>
      </c>
      <c r="B10" s="82">
        <v>43404</v>
      </c>
      <c r="C10" s="104">
        <v>266.98</v>
      </c>
      <c r="G10" s="6" t="s">
        <v>33</v>
      </c>
      <c r="H10" s="15">
        <f>+C39</f>
        <v>7177.16</v>
      </c>
    </row>
    <row r="11" spans="1:9" ht="15" thickBot="1" x14ac:dyDescent="0.35">
      <c r="A11" s="11" t="s">
        <v>92</v>
      </c>
      <c r="B11" s="12">
        <v>43434</v>
      </c>
      <c r="C11" s="104">
        <v>231.61</v>
      </c>
      <c r="G11" s="9"/>
      <c r="H11" s="10"/>
    </row>
    <row r="12" spans="1:9" ht="15" thickBot="1" x14ac:dyDescent="0.35">
      <c r="A12" s="11" t="s">
        <v>93</v>
      </c>
      <c r="B12" s="12">
        <v>43465</v>
      </c>
      <c r="C12" s="104">
        <v>231.61</v>
      </c>
      <c r="G12" s="16" t="s">
        <v>34</v>
      </c>
      <c r="H12" s="17">
        <f>+H9-H10</f>
        <v>3322.84</v>
      </c>
    </row>
    <row r="13" spans="1:9" x14ac:dyDescent="0.3">
      <c r="A13" s="11" t="s">
        <v>94</v>
      </c>
      <c r="B13" s="12">
        <v>43502</v>
      </c>
      <c r="C13" s="104">
        <v>249.5</v>
      </c>
    </row>
    <row r="14" spans="1:9" x14ac:dyDescent="0.3">
      <c r="A14" s="11" t="s">
        <v>95</v>
      </c>
      <c r="B14" s="12">
        <v>43571</v>
      </c>
      <c r="C14" s="104">
        <v>446</v>
      </c>
    </row>
    <row r="15" spans="1:9" x14ac:dyDescent="0.3">
      <c r="A15" s="106" t="s">
        <v>96</v>
      </c>
      <c r="B15" s="105">
        <v>43594</v>
      </c>
      <c r="C15" s="104">
        <v>147.65</v>
      </c>
    </row>
    <row r="16" spans="1:9" x14ac:dyDescent="0.3">
      <c r="A16" s="11" t="s">
        <v>97</v>
      </c>
      <c r="B16" s="12">
        <v>43755</v>
      </c>
      <c r="C16" s="104">
        <v>263.55</v>
      </c>
    </row>
    <row r="17" spans="1:4" x14ac:dyDescent="0.3">
      <c r="A17" s="11" t="s">
        <v>98</v>
      </c>
      <c r="B17" s="12">
        <v>43781</v>
      </c>
      <c r="C17" s="15">
        <v>179.45</v>
      </c>
    </row>
    <row r="18" spans="1:4" x14ac:dyDescent="0.3">
      <c r="A18" s="11" t="s">
        <v>99</v>
      </c>
      <c r="B18" s="12">
        <v>43790</v>
      </c>
      <c r="C18" s="15">
        <v>167.4</v>
      </c>
    </row>
    <row r="19" spans="1:4" x14ac:dyDescent="0.3">
      <c r="A19" s="11" t="s">
        <v>100</v>
      </c>
      <c r="B19" s="12">
        <v>43803</v>
      </c>
      <c r="C19" s="15">
        <v>333.7</v>
      </c>
    </row>
    <row r="20" spans="1:4" x14ac:dyDescent="0.3">
      <c r="A20" s="11" t="s">
        <v>101</v>
      </c>
      <c r="B20" s="12">
        <v>43866</v>
      </c>
      <c r="C20" s="15">
        <v>237.21</v>
      </c>
    </row>
    <row r="21" spans="1:4" x14ac:dyDescent="0.3">
      <c r="A21" s="11" t="s">
        <v>102</v>
      </c>
      <c r="B21" s="12">
        <v>44070</v>
      </c>
      <c r="C21" s="15">
        <v>44.8</v>
      </c>
    </row>
    <row r="22" spans="1:4" x14ac:dyDescent="0.3">
      <c r="A22" s="11" t="s">
        <v>103</v>
      </c>
      <c r="B22" s="12">
        <v>44104</v>
      </c>
      <c r="C22" s="15">
        <v>284.08999999999997</v>
      </c>
    </row>
    <row r="23" spans="1:4" x14ac:dyDescent="0.3">
      <c r="A23" s="11" t="s">
        <v>104</v>
      </c>
      <c r="B23" s="12">
        <v>44117</v>
      </c>
      <c r="C23" s="15">
        <v>298.45</v>
      </c>
    </row>
    <row r="24" spans="1:4" x14ac:dyDescent="0.3">
      <c r="A24" s="11" t="s">
        <v>105</v>
      </c>
      <c r="B24" s="12">
        <v>44133</v>
      </c>
      <c r="C24" s="15">
        <v>345.01</v>
      </c>
    </row>
    <row r="25" spans="1:4" x14ac:dyDescent="0.3">
      <c r="A25" s="11" t="s">
        <v>106</v>
      </c>
      <c r="B25" s="12">
        <v>44155</v>
      </c>
      <c r="C25" s="15">
        <v>345.01</v>
      </c>
    </row>
    <row r="26" spans="1:4" x14ac:dyDescent="0.3">
      <c r="A26" s="11" t="s">
        <v>107</v>
      </c>
      <c r="B26" s="12">
        <v>44175</v>
      </c>
      <c r="C26" s="15">
        <v>496.16</v>
      </c>
    </row>
    <row r="27" spans="1:4" x14ac:dyDescent="0.3">
      <c r="A27" s="11" t="s">
        <v>219</v>
      </c>
      <c r="B27" s="12">
        <v>44294</v>
      </c>
      <c r="C27" s="15">
        <v>559.53</v>
      </c>
    </row>
    <row r="28" spans="1:4" x14ac:dyDescent="0.3">
      <c r="A28" s="83" t="s">
        <v>258</v>
      </c>
      <c r="B28" s="108">
        <v>44469</v>
      </c>
      <c r="C28" s="85">
        <v>448.09</v>
      </c>
      <c r="D28" t="s">
        <v>277</v>
      </c>
    </row>
    <row r="29" spans="1:4" x14ac:dyDescent="0.3">
      <c r="A29" s="153" t="s">
        <v>342</v>
      </c>
      <c r="B29" s="110">
        <v>44586</v>
      </c>
      <c r="C29" s="154">
        <v>574.96</v>
      </c>
      <c r="D29" t="s">
        <v>278</v>
      </c>
    </row>
    <row r="30" spans="1:4" x14ac:dyDescent="0.3">
      <c r="A30" s="153" t="s">
        <v>439</v>
      </c>
      <c r="B30" s="110">
        <v>44729</v>
      </c>
      <c r="C30" s="154">
        <v>489.09</v>
      </c>
    </row>
    <row r="31" spans="1:4" x14ac:dyDescent="0.3">
      <c r="A31" s="153" t="s">
        <v>480</v>
      </c>
      <c r="B31" s="110">
        <v>44834</v>
      </c>
      <c r="C31" s="154">
        <v>451.66</v>
      </c>
    </row>
    <row r="32" spans="1:4" x14ac:dyDescent="0.3">
      <c r="A32" s="153"/>
      <c r="B32" s="110"/>
      <c r="C32" s="154"/>
    </row>
    <row r="33" spans="1:4" x14ac:dyDescent="0.3">
      <c r="A33" s="153"/>
      <c r="B33" s="110"/>
      <c r="C33" s="154"/>
    </row>
    <row r="34" spans="1:4" x14ac:dyDescent="0.3">
      <c r="A34" s="153"/>
      <c r="B34" s="110"/>
      <c r="C34" s="154"/>
    </row>
    <row r="35" spans="1:4" x14ac:dyDescent="0.3">
      <c r="A35" s="153"/>
      <c r="B35" s="110"/>
      <c r="C35" s="154"/>
    </row>
    <row r="36" spans="1:4" x14ac:dyDescent="0.3">
      <c r="A36" s="153"/>
      <c r="B36" s="110"/>
      <c r="C36" s="154"/>
    </row>
    <row r="37" spans="1:4" x14ac:dyDescent="0.3">
      <c r="A37" s="153"/>
      <c r="B37" s="110"/>
      <c r="C37" s="154"/>
    </row>
    <row r="38" spans="1:4" x14ac:dyDescent="0.3">
      <c r="A38" s="155"/>
      <c r="B38" s="156"/>
      <c r="C38" s="157"/>
    </row>
    <row r="39" spans="1:4" ht="15" thickBot="1" x14ac:dyDescent="0.35">
      <c r="A39" s="47"/>
      <c r="B39" s="48" t="s">
        <v>31</v>
      </c>
      <c r="C39" s="57">
        <f>SUM(C9:C38)</f>
        <v>7177.16</v>
      </c>
      <c r="D39">
        <f>SUM(D9:D28)</f>
        <v>0</v>
      </c>
    </row>
    <row r="40" spans="1:4" x14ac:dyDescent="0.3">
      <c r="B40" s="1"/>
    </row>
    <row r="41" spans="1:4" x14ac:dyDescent="0.3">
      <c r="B41" s="1"/>
    </row>
  </sheetData>
  <mergeCells count="1">
    <mergeCell ref="G8:H8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G23" sqref="G23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8" max="8" width="21.88671875" customWidth="1"/>
  </cols>
  <sheetData>
    <row r="1" spans="1:9" x14ac:dyDescent="0.3">
      <c r="A1" s="1" t="s">
        <v>23</v>
      </c>
      <c r="B1" s="75" t="s">
        <v>170</v>
      </c>
      <c r="C1" t="s">
        <v>306</v>
      </c>
      <c r="E1" s="77"/>
      <c r="F1" s="77"/>
    </row>
    <row r="2" spans="1:9" x14ac:dyDescent="0.3">
      <c r="A2" s="1" t="s">
        <v>24</v>
      </c>
      <c r="B2" s="2">
        <v>44517</v>
      </c>
      <c r="C2" s="77"/>
    </row>
    <row r="3" spans="1:9" x14ac:dyDescent="0.3">
      <c r="A3" s="163" t="s">
        <v>25</v>
      </c>
      <c r="B3" s="164">
        <v>2927</v>
      </c>
    </row>
    <row r="4" spans="1:9" x14ac:dyDescent="0.3">
      <c r="A4" s="1" t="s">
        <v>26</v>
      </c>
      <c r="B4" s="119" t="s">
        <v>111</v>
      </c>
      <c r="E4" s="149"/>
    </row>
    <row r="5" spans="1:9" x14ac:dyDescent="0.3">
      <c r="A5" s="163" t="s">
        <v>27</v>
      </c>
      <c r="B5" s="163" t="s">
        <v>112</v>
      </c>
    </row>
    <row r="6" spans="1:9" x14ac:dyDescent="0.3">
      <c r="B6" s="1"/>
    </row>
    <row r="7" spans="1:9" x14ac:dyDescent="0.3">
      <c r="B7" s="1"/>
    </row>
    <row r="8" spans="1:9" ht="30" customHeight="1" x14ac:dyDescent="0.3">
      <c r="A8" s="78" t="s">
        <v>28</v>
      </c>
      <c r="B8" s="79" t="s">
        <v>29</v>
      </c>
      <c r="C8" s="80" t="s">
        <v>30</v>
      </c>
      <c r="D8" s="5"/>
      <c r="E8" s="5"/>
      <c r="F8" s="5"/>
      <c r="G8" s="235" t="s">
        <v>35</v>
      </c>
      <c r="H8" s="236"/>
      <c r="I8" s="5"/>
    </row>
    <row r="9" spans="1:9" x14ac:dyDescent="0.3">
      <c r="A9" s="102">
        <v>197</v>
      </c>
      <c r="B9" s="103">
        <v>44837</v>
      </c>
      <c r="C9" s="220">
        <v>110.04</v>
      </c>
      <c r="G9" s="8" t="s">
        <v>32</v>
      </c>
      <c r="H9" s="162">
        <f>+B3</f>
        <v>2927</v>
      </c>
    </row>
    <row r="10" spans="1:9" x14ac:dyDescent="0.3">
      <c r="A10" s="81"/>
      <c r="B10" s="82"/>
      <c r="C10" s="14"/>
      <c r="G10" s="6" t="s">
        <v>33</v>
      </c>
      <c r="H10" s="15">
        <f>+C27</f>
        <v>110.04</v>
      </c>
    </row>
    <row r="11" spans="1:9" ht="15" thickBot="1" x14ac:dyDescent="0.35">
      <c r="A11" s="11"/>
      <c r="B11" s="12"/>
      <c r="C11" s="14"/>
      <c r="G11" s="9"/>
      <c r="H11" s="10"/>
    </row>
    <row r="12" spans="1:9" ht="15" thickBot="1" x14ac:dyDescent="0.35">
      <c r="A12" s="11"/>
      <c r="B12" s="12"/>
      <c r="C12" s="14"/>
      <c r="G12" s="16" t="s">
        <v>34</v>
      </c>
      <c r="H12" s="17">
        <f>+H9-H10</f>
        <v>2816.96</v>
      </c>
    </row>
    <row r="13" spans="1:9" x14ac:dyDescent="0.3">
      <c r="A13" s="11"/>
      <c r="B13" s="12"/>
      <c r="C13" s="14"/>
    </row>
    <row r="14" spans="1:9" x14ac:dyDescent="0.3">
      <c r="A14" s="11"/>
      <c r="B14" s="12"/>
      <c r="C14" s="14"/>
    </row>
    <row r="15" spans="1:9" x14ac:dyDescent="0.3">
      <c r="A15" s="106"/>
      <c r="B15" s="105"/>
      <c r="C15" s="107"/>
    </row>
    <row r="16" spans="1:9" x14ac:dyDescent="0.3">
      <c r="A16" s="11"/>
      <c r="B16" s="12"/>
      <c r="C16" s="14"/>
      <c r="F16" s="149"/>
    </row>
    <row r="17" spans="1:6" x14ac:dyDescent="0.3">
      <c r="A17" s="11"/>
      <c r="B17" s="12"/>
      <c r="C17" s="15"/>
      <c r="F17" s="149"/>
    </row>
    <row r="18" spans="1:6" x14ac:dyDescent="0.3">
      <c r="A18" s="11"/>
      <c r="B18" s="12"/>
      <c r="C18" s="15"/>
      <c r="F18" s="149"/>
    </row>
    <row r="19" spans="1:6" x14ac:dyDescent="0.3">
      <c r="A19" s="11"/>
      <c r="B19" s="12"/>
      <c r="C19" s="15"/>
    </row>
    <row r="20" spans="1:6" x14ac:dyDescent="0.3">
      <c r="A20" s="11"/>
      <c r="B20" s="12"/>
      <c r="C20" s="15"/>
    </row>
    <row r="21" spans="1:6" x14ac:dyDescent="0.3">
      <c r="A21" s="11"/>
      <c r="B21" s="12"/>
      <c r="C21" s="15"/>
    </row>
    <row r="22" spans="1:6" x14ac:dyDescent="0.3">
      <c r="A22" s="11"/>
      <c r="B22" s="12"/>
      <c r="C22" s="15"/>
    </row>
    <row r="23" spans="1:6" x14ac:dyDescent="0.3">
      <c r="A23" s="11"/>
      <c r="B23" s="12"/>
      <c r="C23" s="15"/>
    </row>
    <row r="24" spans="1:6" x14ac:dyDescent="0.3">
      <c r="A24" s="11"/>
      <c r="B24" s="12"/>
      <c r="C24" s="15"/>
    </row>
    <row r="25" spans="1:6" x14ac:dyDescent="0.3">
      <c r="A25" s="11"/>
      <c r="B25" s="12"/>
      <c r="C25" s="15"/>
    </row>
    <row r="26" spans="1:6" ht="15" thickBot="1" x14ac:dyDescent="0.35">
      <c r="A26" s="109"/>
      <c r="B26" s="110"/>
      <c r="C26" s="111"/>
    </row>
    <row r="27" spans="1:6" ht="15" thickBot="1" x14ac:dyDescent="0.35">
      <c r="A27" s="86"/>
      <c r="B27" s="87" t="s">
        <v>31</v>
      </c>
      <c r="C27" s="88">
        <f>SUM(C9:C25)</f>
        <v>110.04</v>
      </c>
      <c r="D27">
        <f>SUM(D9:D25)</f>
        <v>0</v>
      </c>
    </row>
  </sheetData>
  <mergeCells count="1">
    <mergeCell ref="G8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opLeftCell="A2" workbookViewId="0">
      <selection activeCell="D17" sqref="D17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7" max="7" width="15.6640625" customWidth="1"/>
    <col min="8" max="8" width="21.88671875" customWidth="1"/>
  </cols>
  <sheetData>
    <row r="1" spans="1:9" x14ac:dyDescent="0.3">
      <c r="A1" s="1" t="s">
        <v>23</v>
      </c>
      <c r="B1" s="1" t="s">
        <v>108</v>
      </c>
      <c r="C1" t="s">
        <v>109</v>
      </c>
      <c r="E1" s="77"/>
      <c r="F1" s="77"/>
    </row>
    <row r="2" spans="1:9" x14ac:dyDescent="0.3">
      <c r="A2" s="1" t="s">
        <v>24</v>
      </c>
      <c r="B2" s="2">
        <v>43290</v>
      </c>
      <c r="C2" s="77"/>
    </row>
    <row r="3" spans="1:9" x14ac:dyDescent="0.3">
      <c r="A3" s="4" t="s">
        <v>25</v>
      </c>
      <c r="B3" s="3">
        <v>3000</v>
      </c>
      <c r="D3" t="s">
        <v>110</v>
      </c>
    </row>
    <row r="4" spans="1:9" x14ac:dyDescent="0.3">
      <c r="A4" s="1" t="s">
        <v>26</v>
      </c>
      <c r="B4" s="1" t="s">
        <v>111</v>
      </c>
      <c r="D4" t="s">
        <v>324</v>
      </c>
    </row>
    <row r="5" spans="1:9" x14ac:dyDescent="0.3">
      <c r="A5" s="4" t="s">
        <v>27</v>
      </c>
      <c r="B5" s="4" t="s">
        <v>112</v>
      </c>
    </row>
    <row r="6" spans="1:9" x14ac:dyDescent="0.3">
      <c r="B6" s="1"/>
    </row>
    <row r="7" spans="1:9" x14ac:dyDescent="0.3">
      <c r="B7" s="1"/>
    </row>
    <row r="8" spans="1:9" ht="30" customHeight="1" x14ac:dyDescent="0.3">
      <c r="A8" s="78" t="s">
        <v>28</v>
      </c>
      <c r="B8" s="79" t="s">
        <v>29</v>
      </c>
      <c r="C8" s="80" t="s">
        <v>30</v>
      </c>
      <c r="D8" s="5"/>
      <c r="E8" s="5"/>
      <c r="F8" s="5"/>
      <c r="G8" s="235" t="s">
        <v>35</v>
      </c>
      <c r="H8" s="236"/>
      <c r="I8" s="5"/>
    </row>
    <row r="9" spans="1:9" x14ac:dyDescent="0.3">
      <c r="A9" s="176" t="s">
        <v>113</v>
      </c>
      <c r="B9" s="103">
        <v>43298</v>
      </c>
      <c r="C9" s="104">
        <v>62.52</v>
      </c>
      <c r="G9" s="8" t="s">
        <v>32</v>
      </c>
      <c r="H9" s="14">
        <f>+B3</f>
        <v>3000</v>
      </c>
    </row>
    <row r="10" spans="1:9" x14ac:dyDescent="0.3">
      <c r="A10" s="81" t="s">
        <v>114</v>
      </c>
      <c r="B10" s="82">
        <v>43363</v>
      </c>
      <c r="C10" s="14">
        <v>37.979999999999997</v>
      </c>
      <c r="G10" s="6" t="s">
        <v>33</v>
      </c>
      <c r="H10" s="15">
        <f>+C46</f>
        <v>2928.44</v>
      </c>
    </row>
    <row r="11" spans="1:9" ht="15" thickBot="1" x14ac:dyDescent="0.35">
      <c r="A11" s="11" t="s">
        <v>115</v>
      </c>
      <c r="B11" s="12">
        <v>43371</v>
      </c>
      <c r="C11" s="14">
        <v>130.88</v>
      </c>
      <c r="G11" s="9"/>
      <c r="H11" s="10"/>
    </row>
    <row r="12" spans="1:9" ht="15" thickBot="1" x14ac:dyDescent="0.35">
      <c r="A12" s="11" t="s">
        <v>116</v>
      </c>
      <c r="B12" s="12">
        <v>43384</v>
      </c>
      <c r="C12" s="14">
        <v>55.99</v>
      </c>
      <c r="G12" s="16" t="s">
        <v>34</v>
      </c>
      <c r="H12" s="17">
        <f>+H9-H10</f>
        <v>71.559999999999945</v>
      </c>
    </row>
    <row r="13" spans="1:9" x14ac:dyDescent="0.3">
      <c r="A13" s="11" t="s">
        <v>117</v>
      </c>
      <c r="B13" s="12">
        <v>43424</v>
      </c>
      <c r="C13" s="14">
        <v>74.930000000000007</v>
      </c>
    </row>
    <row r="14" spans="1:9" x14ac:dyDescent="0.3">
      <c r="A14" s="11" t="s">
        <v>118</v>
      </c>
      <c r="B14" s="12">
        <v>43434</v>
      </c>
      <c r="C14" s="14">
        <v>98.04</v>
      </c>
    </row>
    <row r="15" spans="1:9" x14ac:dyDescent="0.3">
      <c r="A15" s="106" t="s">
        <v>119</v>
      </c>
      <c r="B15" s="105">
        <v>43444</v>
      </c>
      <c r="C15" s="107">
        <v>16.52</v>
      </c>
    </row>
    <row r="16" spans="1:9" x14ac:dyDescent="0.3">
      <c r="A16" s="11" t="s">
        <v>120</v>
      </c>
      <c r="B16" s="12">
        <v>43490</v>
      </c>
      <c r="C16" s="14">
        <v>48.87</v>
      </c>
      <c r="F16" s="149"/>
    </row>
    <row r="17" spans="1:6" x14ac:dyDescent="0.3">
      <c r="A17" s="11" t="s">
        <v>121</v>
      </c>
      <c r="B17" s="12">
        <v>43531</v>
      </c>
      <c r="C17" s="15">
        <v>45.08</v>
      </c>
      <c r="F17" s="149"/>
    </row>
    <row r="18" spans="1:6" x14ac:dyDescent="0.3">
      <c r="A18" s="11" t="s">
        <v>122</v>
      </c>
      <c r="B18" s="12">
        <v>43560</v>
      </c>
      <c r="C18" s="15">
        <v>19.28</v>
      </c>
      <c r="F18" s="149"/>
    </row>
    <row r="19" spans="1:6" x14ac:dyDescent="0.3">
      <c r="A19" s="11" t="s">
        <v>123</v>
      </c>
      <c r="B19" s="12">
        <v>43629</v>
      </c>
      <c r="C19" s="15">
        <v>87.24</v>
      </c>
    </row>
    <row r="20" spans="1:6" x14ac:dyDescent="0.3">
      <c r="A20" s="11" t="s">
        <v>124</v>
      </c>
      <c r="B20" s="12">
        <v>43636</v>
      </c>
      <c r="C20" s="15">
        <v>50.08</v>
      </c>
    </row>
    <row r="21" spans="1:6" x14ac:dyDescent="0.3">
      <c r="A21" s="11" t="s">
        <v>125</v>
      </c>
      <c r="B21" s="12">
        <v>43745</v>
      </c>
      <c r="C21" s="15">
        <v>88.92</v>
      </c>
    </row>
    <row r="22" spans="1:6" x14ac:dyDescent="0.3">
      <c r="A22" s="11" t="s">
        <v>126</v>
      </c>
      <c r="B22" s="12">
        <v>43752</v>
      </c>
      <c r="C22" s="15">
        <v>62.04</v>
      </c>
    </row>
    <row r="23" spans="1:6" x14ac:dyDescent="0.3">
      <c r="A23" s="11" t="s">
        <v>127</v>
      </c>
      <c r="B23" s="12">
        <v>43774</v>
      </c>
      <c r="C23" s="15">
        <v>51.64</v>
      </c>
    </row>
    <row r="24" spans="1:6" x14ac:dyDescent="0.3">
      <c r="A24" s="11" t="s">
        <v>128</v>
      </c>
      <c r="B24" s="12">
        <v>43776</v>
      </c>
      <c r="C24" s="15">
        <v>158.16</v>
      </c>
    </row>
    <row r="25" spans="1:6" x14ac:dyDescent="0.3">
      <c r="A25" s="11" t="s">
        <v>129</v>
      </c>
      <c r="B25" s="12">
        <v>43788</v>
      </c>
      <c r="C25" s="15">
        <v>73.48</v>
      </c>
    </row>
    <row r="26" spans="1:6" x14ac:dyDescent="0.3">
      <c r="A26" s="11" t="s">
        <v>130</v>
      </c>
      <c r="B26" s="12">
        <v>43788</v>
      </c>
      <c r="C26" s="15">
        <v>25.66</v>
      </c>
    </row>
    <row r="27" spans="1:6" x14ac:dyDescent="0.3">
      <c r="A27" s="11" t="s">
        <v>131</v>
      </c>
      <c r="B27" s="12">
        <v>43791</v>
      </c>
      <c r="C27" s="15">
        <v>74.319999999999993</v>
      </c>
    </row>
    <row r="28" spans="1:6" x14ac:dyDescent="0.3">
      <c r="A28" s="83" t="s">
        <v>132</v>
      </c>
      <c r="B28" s="108">
        <v>43791</v>
      </c>
      <c r="C28" s="85">
        <v>58.51</v>
      </c>
    </row>
    <row r="29" spans="1:6" x14ac:dyDescent="0.3">
      <c r="A29" s="153" t="s">
        <v>133</v>
      </c>
      <c r="B29" s="110">
        <v>43810</v>
      </c>
      <c r="C29" s="154">
        <v>71.5</v>
      </c>
    </row>
    <row r="30" spans="1:6" x14ac:dyDescent="0.3">
      <c r="A30" s="153" t="s">
        <v>134</v>
      </c>
      <c r="B30" s="110">
        <v>43872</v>
      </c>
      <c r="C30" s="154">
        <v>38.44</v>
      </c>
    </row>
    <row r="31" spans="1:6" x14ac:dyDescent="0.3">
      <c r="A31" s="153" t="s">
        <v>135</v>
      </c>
      <c r="B31" s="110">
        <v>44111</v>
      </c>
      <c r="C31" s="154">
        <v>76.63</v>
      </c>
    </row>
    <row r="32" spans="1:6" x14ac:dyDescent="0.3">
      <c r="A32" s="153" t="s">
        <v>136</v>
      </c>
      <c r="B32" s="110">
        <v>44176</v>
      </c>
      <c r="C32" s="154">
        <v>132.66999999999999</v>
      </c>
    </row>
    <row r="33" spans="1:4" x14ac:dyDescent="0.3">
      <c r="A33" s="153" t="s">
        <v>194</v>
      </c>
      <c r="B33" s="110">
        <v>44223</v>
      </c>
      <c r="C33" s="154">
        <v>227.15</v>
      </c>
    </row>
    <row r="34" spans="1:4" x14ac:dyDescent="0.3">
      <c r="A34" s="153" t="s">
        <v>204</v>
      </c>
      <c r="B34" s="110">
        <v>44238</v>
      </c>
      <c r="C34" s="154">
        <v>20.079999999999998</v>
      </c>
    </row>
    <row r="35" spans="1:4" x14ac:dyDescent="0.3">
      <c r="A35" s="153" t="s">
        <v>325</v>
      </c>
      <c r="B35" s="110">
        <v>44540</v>
      </c>
      <c r="C35" s="154">
        <v>22.78</v>
      </c>
    </row>
    <row r="36" spans="1:4" x14ac:dyDescent="0.3">
      <c r="A36" s="153" t="s">
        <v>335</v>
      </c>
      <c r="B36" s="110">
        <v>44208</v>
      </c>
      <c r="C36" s="154">
        <v>54.11</v>
      </c>
    </row>
    <row r="37" spans="1:4" x14ac:dyDescent="0.3">
      <c r="A37" s="153" t="s">
        <v>344</v>
      </c>
      <c r="B37" s="110">
        <v>44589</v>
      </c>
      <c r="C37" s="154">
        <v>79.89</v>
      </c>
      <c r="D37" t="s">
        <v>343</v>
      </c>
    </row>
    <row r="38" spans="1:4" x14ac:dyDescent="0.3">
      <c r="A38" s="153" t="s">
        <v>364</v>
      </c>
      <c r="B38" s="110">
        <v>44609</v>
      </c>
      <c r="C38" s="154">
        <v>297.73</v>
      </c>
      <c r="D38" t="s">
        <v>363</v>
      </c>
    </row>
    <row r="39" spans="1:4" x14ac:dyDescent="0.3">
      <c r="A39" s="153" t="s">
        <v>369</v>
      </c>
      <c r="B39" s="110">
        <v>44615</v>
      </c>
      <c r="C39" s="154">
        <v>395.51</v>
      </c>
      <c r="D39" t="s">
        <v>368</v>
      </c>
    </row>
    <row r="40" spans="1:4" x14ac:dyDescent="0.3">
      <c r="A40" s="153" t="s">
        <v>383</v>
      </c>
      <c r="B40" s="110">
        <v>44635</v>
      </c>
      <c r="C40" s="154">
        <v>29.11</v>
      </c>
      <c r="D40" t="s">
        <v>374</v>
      </c>
    </row>
    <row r="41" spans="1:4" x14ac:dyDescent="0.3">
      <c r="A41" s="153" t="s">
        <v>382</v>
      </c>
      <c r="B41" s="110">
        <v>44650</v>
      </c>
      <c r="C41" s="196">
        <v>154.5</v>
      </c>
      <c r="D41" s="195" t="s">
        <v>384</v>
      </c>
    </row>
    <row r="42" spans="1:4" x14ac:dyDescent="0.3">
      <c r="A42" s="153" t="s">
        <v>390</v>
      </c>
      <c r="B42" s="110">
        <v>44658</v>
      </c>
      <c r="C42" s="196">
        <v>8.1999999999999993</v>
      </c>
      <c r="D42" s="195" t="s">
        <v>391</v>
      </c>
    </row>
    <row r="43" spans="1:4" x14ac:dyDescent="0.3">
      <c r="A43" s="153"/>
      <c r="B43" s="110"/>
      <c r="C43" s="154"/>
    </row>
    <row r="44" spans="1:4" x14ac:dyDescent="0.3">
      <c r="A44" s="153"/>
      <c r="B44" s="110"/>
      <c r="C44" s="154"/>
    </row>
    <row r="45" spans="1:4" x14ac:dyDescent="0.3">
      <c r="A45" s="155"/>
      <c r="B45" s="156"/>
      <c r="C45" s="157"/>
    </row>
    <row r="46" spans="1:4" ht="15" thickBot="1" x14ac:dyDescent="0.35">
      <c r="A46" s="47"/>
      <c r="B46" s="48" t="s">
        <v>31</v>
      </c>
      <c r="C46" s="57">
        <f>SUM(C9:C45)</f>
        <v>2928.44</v>
      </c>
      <c r="D46">
        <f>SUM(D9:D28)</f>
        <v>0</v>
      </c>
    </row>
  </sheetData>
  <mergeCells count="1">
    <mergeCell ref="G8:H8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E6" sqref="E6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8" max="8" width="21.88671875" customWidth="1"/>
  </cols>
  <sheetData>
    <row r="1" spans="1:9" x14ac:dyDescent="0.3">
      <c r="A1" s="1" t="s">
        <v>23</v>
      </c>
      <c r="B1" s="75" t="s">
        <v>285</v>
      </c>
      <c r="E1" s="77"/>
      <c r="F1" s="77"/>
    </row>
    <row r="2" spans="1:9" x14ac:dyDescent="0.3">
      <c r="A2" s="1" t="s">
        <v>24</v>
      </c>
      <c r="B2" s="2">
        <v>44495</v>
      </c>
      <c r="C2" s="77"/>
    </row>
    <row r="3" spans="1:9" x14ac:dyDescent="0.3">
      <c r="A3" s="4" t="s">
        <v>25</v>
      </c>
      <c r="B3" s="3">
        <v>550</v>
      </c>
      <c r="C3" s="90" t="s">
        <v>286</v>
      </c>
    </row>
    <row r="4" spans="1:9" x14ac:dyDescent="0.3">
      <c r="A4" s="1" t="s">
        <v>26</v>
      </c>
      <c r="B4" s="1"/>
    </row>
    <row r="5" spans="1:9" x14ac:dyDescent="0.3">
      <c r="A5" s="4" t="s">
        <v>27</v>
      </c>
      <c r="B5" s="4" t="s">
        <v>284</v>
      </c>
      <c r="C5" s="121"/>
    </row>
    <row r="6" spans="1:9" x14ac:dyDescent="0.3">
      <c r="A6" s="1" t="s">
        <v>82</v>
      </c>
      <c r="B6" s="1"/>
    </row>
    <row r="7" spans="1:9" x14ac:dyDescent="0.3">
      <c r="B7" s="1"/>
    </row>
    <row r="8" spans="1:9" ht="28.8" x14ac:dyDescent="0.3">
      <c r="A8" s="78" t="s">
        <v>28</v>
      </c>
      <c r="B8" s="79" t="s">
        <v>29</v>
      </c>
      <c r="C8" s="80" t="s">
        <v>30</v>
      </c>
      <c r="D8" s="5"/>
      <c r="E8" s="5"/>
      <c r="F8" s="5"/>
      <c r="G8" s="235" t="s">
        <v>35</v>
      </c>
      <c r="H8" s="236"/>
      <c r="I8" s="5"/>
    </row>
    <row r="9" spans="1:9" x14ac:dyDescent="0.3">
      <c r="A9" s="102" t="s">
        <v>287</v>
      </c>
      <c r="B9" s="103">
        <v>44495</v>
      </c>
      <c r="C9" s="93">
        <v>350</v>
      </c>
      <c r="D9" t="s">
        <v>288</v>
      </c>
      <c r="G9" s="8" t="s">
        <v>32</v>
      </c>
      <c r="H9" s="14">
        <f>+B3</f>
        <v>550</v>
      </c>
    </row>
    <row r="10" spans="1:9" x14ac:dyDescent="0.3">
      <c r="A10" s="81"/>
      <c r="B10" s="82"/>
      <c r="C10" s="93"/>
      <c r="G10" s="6" t="s">
        <v>33</v>
      </c>
      <c r="H10" s="15">
        <f>+C29</f>
        <v>350</v>
      </c>
    </row>
    <row r="11" spans="1:9" ht="15" thickBot="1" x14ac:dyDescent="0.35">
      <c r="A11" s="11"/>
      <c r="B11" s="12"/>
      <c r="C11" s="104"/>
      <c r="G11" s="9"/>
      <c r="H11" s="10"/>
    </row>
    <row r="12" spans="1:9" ht="15" thickBot="1" x14ac:dyDescent="0.35">
      <c r="A12" s="11"/>
      <c r="B12" s="12"/>
      <c r="C12" s="104"/>
      <c r="G12" s="16" t="s">
        <v>34</v>
      </c>
      <c r="H12" s="17">
        <f>+H9-H10</f>
        <v>200</v>
      </c>
    </row>
    <row r="13" spans="1:9" x14ac:dyDescent="0.3">
      <c r="A13" s="11"/>
      <c r="B13" s="12"/>
      <c r="C13" s="104"/>
    </row>
    <row r="14" spans="1:9" x14ac:dyDescent="0.3">
      <c r="A14" s="11"/>
      <c r="B14" s="12"/>
      <c r="C14" s="104">
        <v>0</v>
      </c>
    </row>
    <row r="15" spans="1:9" x14ac:dyDescent="0.3">
      <c r="A15" s="97"/>
      <c r="B15" s="105"/>
      <c r="C15" s="104">
        <v>0</v>
      </c>
    </row>
    <row r="16" spans="1:9" x14ac:dyDescent="0.3">
      <c r="A16" s="11"/>
      <c r="B16" s="12"/>
      <c r="C16" s="104">
        <v>0</v>
      </c>
    </row>
    <row r="17" spans="1:3" x14ac:dyDescent="0.3">
      <c r="A17" s="11"/>
      <c r="B17" s="13"/>
      <c r="C17" s="15"/>
    </row>
    <row r="18" spans="1:3" x14ac:dyDescent="0.3">
      <c r="A18" s="11"/>
      <c r="B18" s="13"/>
      <c r="C18" s="15"/>
    </row>
    <row r="19" spans="1:3" x14ac:dyDescent="0.3">
      <c r="A19" s="11"/>
      <c r="B19" s="13"/>
      <c r="C19" s="15"/>
    </row>
    <row r="20" spans="1:3" x14ac:dyDescent="0.3">
      <c r="A20" s="11"/>
      <c r="B20" s="13"/>
      <c r="C20" s="15"/>
    </row>
    <row r="21" spans="1:3" x14ac:dyDescent="0.3">
      <c r="A21" s="11"/>
      <c r="B21" s="13"/>
      <c r="C21" s="15"/>
    </row>
    <row r="22" spans="1:3" x14ac:dyDescent="0.3">
      <c r="A22" s="11"/>
      <c r="B22" s="13"/>
      <c r="C22" s="15"/>
    </row>
    <row r="23" spans="1:3" x14ac:dyDescent="0.3">
      <c r="A23" s="11"/>
      <c r="B23" s="13"/>
      <c r="C23" s="15"/>
    </row>
    <row r="24" spans="1:3" x14ac:dyDescent="0.3">
      <c r="A24" s="11"/>
      <c r="B24" s="13"/>
      <c r="C24" s="15"/>
    </row>
    <row r="25" spans="1:3" x14ac:dyDescent="0.3">
      <c r="A25" s="11"/>
      <c r="B25" s="13"/>
      <c r="C25" s="15"/>
    </row>
    <row r="26" spans="1:3" x14ac:dyDescent="0.3">
      <c r="A26" s="11"/>
      <c r="B26" s="13"/>
      <c r="C26" s="15"/>
    </row>
    <row r="27" spans="1:3" x14ac:dyDescent="0.3">
      <c r="A27" s="11"/>
      <c r="B27" s="13"/>
      <c r="C27" s="15"/>
    </row>
    <row r="28" spans="1:3" ht="15" thickBot="1" x14ac:dyDescent="0.35">
      <c r="A28" s="83"/>
      <c r="B28" s="84"/>
      <c r="C28" s="85"/>
    </row>
    <row r="29" spans="1:3" ht="15" thickBot="1" x14ac:dyDescent="0.35">
      <c r="A29" s="86"/>
      <c r="B29" s="87" t="s">
        <v>31</v>
      </c>
      <c r="C29" s="88">
        <f>SUM(C9:C28)</f>
        <v>350</v>
      </c>
    </row>
    <row r="30" spans="1:3" ht="15" thickBot="1" x14ac:dyDescent="0.35">
      <c r="A30" s="86"/>
      <c r="B30" s="87"/>
      <c r="C30" s="88"/>
    </row>
    <row r="31" spans="1:3" x14ac:dyDescent="0.3">
      <c r="B31" s="1"/>
    </row>
  </sheetData>
  <mergeCells count="1">
    <mergeCell ref="G8:H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4" zoomScaleNormal="100" workbookViewId="0">
      <selection activeCell="A25" sqref="A25"/>
    </sheetView>
  </sheetViews>
  <sheetFormatPr defaultColWidth="9.109375" defaultRowHeight="14.4" x14ac:dyDescent="0.3"/>
  <cols>
    <col min="1" max="1" width="22.33203125" bestFit="1" customWidth="1"/>
    <col min="2" max="2" width="16.6640625" customWidth="1"/>
    <col min="3" max="3" width="19.88671875" customWidth="1"/>
    <col min="4" max="4" width="39.33203125" bestFit="1" customWidth="1"/>
    <col min="5" max="6" width="5.88671875" customWidth="1"/>
    <col min="7" max="7" width="17.88671875" customWidth="1"/>
    <col min="8" max="8" width="21.88671875" customWidth="1"/>
  </cols>
  <sheetData>
    <row r="1" spans="1:9" x14ac:dyDescent="0.3">
      <c r="A1" s="1" t="s">
        <v>23</v>
      </c>
      <c r="B1" s="75" t="s">
        <v>137</v>
      </c>
      <c r="C1" t="s">
        <v>138</v>
      </c>
      <c r="E1" s="77"/>
      <c r="F1" s="77"/>
    </row>
    <row r="2" spans="1:9" x14ac:dyDescent="0.3">
      <c r="A2" s="1" t="s">
        <v>24</v>
      </c>
      <c r="B2" s="2">
        <v>43872</v>
      </c>
      <c r="C2" s="77" t="s">
        <v>139</v>
      </c>
    </row>
    <row r="3" spans="1:9" x14ac:dyDescent="0.3">
      <c r="A3" s="4" t="s">
        <v>25</v>
      </c>
      <c r="B3" s="3">
        <v>11000</v>
      </c>
    </row>
    <row r="4" spans="1:9" x14ac:dyDescent="0.3">
      <c r="A4" s="89" t="s">
        <v>140</v>
      </c>
      <c r="B4" s="91" t="s">
        <v>309</v>
      </c>
      <c r="C4" s="117"/>
      <c r="E4" s="90"/>
    </row>
    <row r="5" spans="1:9" x14ac:dyDescent="0.3">
      <c r="A5" s="4" t="s">
        <v>307</v>
      </c>
      <c r="B5" s="3" t="s">
        <v>308</v>
      </c>
      <c r="C5" s="121"/>
      <c r="D5" s="121"/>
      <c r="E5" s="165"/>
    </row>
    <row r="6" spans="1:9" x14ac:dyDescent="0.3">
      <c r="A6" s="163" t="s">
        <v>307</v>
      </c>
      <c r="B6" s="164" t="s">
        <v>345</v>
      </c>
      <c r="C6" s="173"/>
      <c r="D6" s="173"/>
      <c r="E6" s="174"/>
    </row>
    <row r="7" spans="1:9" x14ac:dyDescent="0.3">
      <c r="A7" s="1" t="s">
        <v>26</v>
      </c>
      <c r="B7" s="119" t="s">
        <v>141</v>
      </c>
    </row>
    <row r="8" spans="1:9" x14ac:dyDescent="0.3">
      <c r="A8" s="4" t="s">
        <v>27</v>
      </c>
      <c r="B8" s="4" t="s">
        <v>142</v>
      </c>
    </row>
    <row r="9" spans="1:9" x14ac:dyDescent="0.3">
      <c r="B9" s="1" t="s">
        <v>187</v>
      </c>
    </row>
    <row r="10" spans="1:9" ht="30" customHeight="1" x14ac:dyDescent="0.3">
      <c r="B10" s="1"/>
      <c r="I10" s="5"/>
    </row>
    <row r="11" spans="1:9" ht="28.8" x14ac:dyDescent="0.3">
      <c r="A11" s="78" t="s">
        <v>28</v>
      </c>
      <c r="B11" s="79" t="s">
        <v>29</v>
      </c>
      <c r="C11" s="167" t="s">
        <v>30</v>
      </c>
      <c r="D11" s="171" t="s">
        <v>331</v>
      </c>
      <c r="E11" s="5"/>
      <c r="F11" s="5"/>
      <c r="G11" s="235" t="s">
        <v>35</v>
      </c>
      <c r="H11" s="236"/>
    </row>
    <row r="12" spans="1:9" x14ac:dyDescent="0.3">
      <c r="A12" s="158" t="s">
        <v>143</v>
      </c>
      <c r="B12" s="159">
        <v>43875</v>
      </c>
      <c r="C12" s="178">
        <v>2960</v>
      </c>
      <c r="D12" s="179" t="s">
        <v>376</v>
      </c>
      <c r="G12" s="8" t="s">
        <v>32</v>
      </c>
      <c r="H12" s="14">
        <f>+B3</f>
        <v>11000</v>
      </c>
    </row>
    <row r="13" spans="1:9" x14ac:dyDescent="0.3">
      <c r="A13" s="158" t="s">
        <v>281</v>
      </c>
      <c r="B13" s="159">
        <v>44496</v>
      </c>
      <c r="C13" s="181">
        <v>217.2</v>
      </c>
      <c r="D13" s="182" t="s">
        <v>144</v>
      </c>
      <c r="G13" s="6" t="s">
        <v>33</v>
      </c>
      <c r="H13" s="15">
        <f>+C35</f>
        <v>11530.980000000001</v>
      </c>
    </row>
    <row r="14" spans="1:9" ht="15" thickBot="1" x14ac:dyDescent="0.35">
      <c r="A14" s="158" t="s">
        <v>239</v>
      </c>
      <c r="B14" s="159">
        <v>44326</v>
      </c>
      <c r="C14" s="181">
        <v>192.5</v>
      </c>
      <c r="D14" s="182" t="s">
        <v>144</v>
      </c>
      <c r="G14" s="9"/>
      <c r="H14" s="10"/>
    </row>
    <row r="15" spans="1:9" ht="15" thickBot="1" x14ac:dyDescent="0.35">
      <c r="A15" s="158" t="s">
        <v>282</v>
      </c>
      <c r="B15" s="159">
        <v>44355</v>
      </c>
      <c r="C15" s="178">
        <v>145</v>
      </c>
      <c r="D15" s="179" t="s">
        <v>283</v>
      </c>
      <c r="G15" s="16" t="s">
        <v>34</v>
      </c>
      <c r="H15" s="17">
        <f>+H12-H13</f>
        <v>-530.98000000000138</v>
      </c>
    </row>
    <row r="16" spans="1:9" x14ac:dyDescent="0.3">
      <c r="A16" s="184" t="s">
        <v>378</v>
      </c>
      <c r="B16" s="185">
        <v>44526</v>
      </c>
      <c r="C16" s="187">
        <v>1526.5</v>
      </c>
      <c r="D16" s="186" t="s">
        <v>144</v>
      </c>
      <c r="E16" s="90" t="s">
        <v>377</v>
      </c>
      <c r="F16" s="90"/>
      <c r="G16" s="90"/>
    </row>
    <row r="17" spans="1:7" x14ac:dyDescent="0.3">
      <c r="A17" s="158" t="s">
        <v>279</v>
      </c>
      <c r="B17" s="159">
        <v>44490</v>
      </c>
      <c r="C17" s="178">
        <v>171</v>
      </c>
      <c r="D17" s="179" t="s">
        <v>280</v>
      </c>
      <c r="G17" s="127"/>
    </row>
    <row r="18" spans="1:7" x14ac:dyDescent="0.3">
      <c r="A18" s="106" t="s">
        <v>304</v>
      </c>
      <c r="B18" s="115">
        <v>44510</v>
      </c>
      <c r="C18" s="188">
        <v>178</v>
      </c>
      <c r="D18" s="189" t="s">
        <v>300</v>
      </c>
      <c r="G18" s="127"/>
    </row>
    <row r="19" spans="1:7" x14ac:dyDescent="0.3">
      <c r="A19" s="112" t="s">
        <v>311</v>
      </c>
      <c r="B19" s="115">
        <v>44510</v>
      </c>
      <c r="C19" s="190">
        <v>339</v>
      </c>
      <c r="D19" s="191" t="s">
        <v>301</v>
      </c>
    </row>
    <row r="20" spans="1:7" x14ac:dyDescent="0.3">
      <c r="A20" s="112" t="s">
        <v>310</v>
      </c>
      <c r="B20" s="115">
        <v>44510</v>
      </c>
      <c r="C20" s="172">
        <v>581</v>
      </c>
      <c r="D20" s="114" t="s">
        <v>302</v>
      </c>
    </row>
    <row r="21" spans="1:7" x14ac:dyDescent="0.3">
      <c r="A21" s="112" t="s">
        <v>365</v>
      </c>
      <c r="B21" s="115">
        <v>44510</v>
      </c>
      <c r="C21" s="172">
        <v>286</v>
      </c>
      <c r="D21" s="114" t="s">
        <v>303</v>
      </c>
    </row>
    <row r="22" spans="1:7" x14ac:dyDescent="0.3">
      <c r="A22" s="112" t="s">
        <v>322</v>
      </c>
      <c r="B22" s="113">
        <v>44526</v>
      </c>
      <c r="C22" s="183">
        <v>1526.5</v>
      </c>
      <c r="D22" s="182" t="s">
        <v>323</v>
      </c>
    </row>
    <row r="23" spans="1:7" x14ac:dyDescent="0.3">
      <c r="A23" s="112" t="s">
        <v>332</v>
      </c>
      <c r="B23" s="113">
        <v>44553</v>
      </c>
      <c r="C23" s="188">
        <v>257</v>
      </c>
      <c r="D23" s="189" t="s">
        <v>300</v>
      </c>
    </row>
    <row r="24" spans="1:7" x14ac:dyDescent="0.3">
      <c r="A24" s="112" t="s">
        <v>333</v>
      </c>
      <c r="B24" s="113">
        <v>44557</v>
      </c>
      <c r="C24" s="190">
        <v>84</v>
      </c>
      <c r="D24" s="191" t="s">
        <v>334</v>
      </c>
    </row>
    <row r="25" spans="1:7" x14ac:dyDescent="0.3">
      <c r="A25" s="223" t="s">
        <v>336</v>
      </c>
      <c r="B25" s="113">
        <v>44574</v>
      </c>
      <c r="C25" s="192">
        <v>761</v>
      </c>
      <c r="D25" s="193" t="s">
        <v>337</v>
      </c>
    </row>
    <row r="26" spans="1:7" x14ac:dyDescent="0.3">
      <c r="A26" s="222" t="s">
        <v>346</v>
      </c>
      <c r="B26" s="113">
        <v>44594</v>
      </c>
      <c r="C26" s="180">
        <v>215.5</v>
      </c>
      <c r="D26" s="179" t="s">
        <v>347</v>
      </c>
    </row>
    <row r="27" spans="1:7" x14ac:dyDescent="0.3">
      <c r="A27" s="112" t="s">
        <v>366</v>
      </c>
      <c r="B27" s="113">
        <v>44613</v>
      </c>
      <c r="C27" s="192">
        <v>120</v>
      </c>
      <c r="D27" s="193" t="s">
        <v>367</v>
      </c>
    </row>
    <row r="28" spans="1:7" x14ac:dyDescent="0.3">
      <c r="A28" s="222" t="s">
        <v>370</v>
      </c>
      <c r="B28" s="113">
        <v>44616</v>
      </c>
      <c r="C28" s="180">
        <v>385.2</v>
      </c>
      <c r="D28" s="179" t="s">
        <v>371</v>
      </c>
    </row>
    <row r="29" spans="1:7" x14ac:dyDescent="0.3">
      <c r="A29" s="222" t="s">
        <v>388</v>
      </c>
      <c r="B29" s="113">
        <v>44642</v>
      </c>
      <c r="C29" s="177">
        <v>251.58</v>
      </c>
      <c r="D29" s="114" t="s">
        <v>389</v>
      </c>
    </row>
    <row r="30" spans="1:7" x14ac:dyDescent="0.3">
      <c r="A30" s="222" t="s">
        <v>438</v>
      </c>
      <c r="B30" s="113">
        <v>44663</v>
      </c>
      <c r="C30" s="177">
        <v>604.5</v>
      </c>
      <c r="D30" s="114" t="s">
        <v>392</v>
      </c>
    </row>
    <row r="31" spans="1:7" x14ac:dyDescent="0.3">
      <c r="A31" s="222" t="s">
        <v>424</v>
      </c>
      <c r="B31" s="113">
        <v>44687</v>
      </c>
      <c r="C31" s="209">
        <v>60</v>
      </c>
      <c r="D31" s="114" t="s">
        <v>423</v>
      </c>
    </row>
    <row r="32" spans="1:7" x14ac:dyDescent="0.3">
      <c r="A32" s="222" t="s">
        <v>279</v>
      </c>
      <c r="B32" s="113">
        <v>44733</v>
      </c>
      <c r="C32" s="210">
        <v>669.5</v>
      </c>
      <c r="D32" s="114" t="s">
        <v>444</v>
      </c>
    </row>
    <row r="33" spans="1:4" x14ac:dyDescent="0.3">
      <c r="A33" s="112"/>
      <c r="B33" s="113"/>
      <c r="C33" s="168"/>
      <c r="D33" s="114"/>
    </row>
    <row r="34" spans="1:4" x14ac:dyDescent="0.3">
      <c r="A34" s="112"/>
      <c r="B34" s="113"/>
      <c r="C34" s="169"/>
      <c r="D34" s="114"/>
    </row>
    <row r="35" spans="1:4" ht="15" thickBot="1" x14ac:dyDescent="0.35">
      <c r="A35" s="47"/>
      <c r="B35" s="48" t="s">
        <v>31</v>
      </c>
      <c r="C35" s="170">
        <f>SUM(C12:C34)</f>
        <v>11530.980000000001</v>
      </c>
      <c r="D35" s="114"/>
    </row>
  </sheetData>
  <mergeCells count="1">
    <mergeCell ref="G11:H1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4" workbookViewId="0">
      <selection activeCell="F21" sqref="F21"/>
    </sheetView>
  </sheetViews>
  <sheetFormatPr defaultColWidth="9.109375" defaultRowHeight="14.4" x14ac:dyDescent="0.3"/>
  <cols>
    <col min="1" max="1" width="19.44140625" customWidth="1"/>
    <col min="2" max="2" width="20.44140625" customWidth="1"/>
    <col min="3" max="3" width="19.88671875" customWidth="1"/>
    <col min="4" max="4" width="11.109375" customWidth="1"/>
    <col min="5" max="5" width="17.109375" customWidth="1"/>
    <col min="6" max="6" width="14.44140625" customWidth="1"/>
    <col min="7" max="7" width="15.109375" customWidth="1"/>
    <col min="8" max="8" width="21.88671875" customWidth="1"/>
  </cols>
  <sheetData>
    <row r="1" spans="1:9" x14ac:dyDescent="0.3">
      <c r="A1" s="1" t="s">
        <v>23</v>
      </c>
      <c r="B1" s="75" t="s">
        <v>470</v>
      </c>
      <c r="E1" s="77"/>
      <c r="F1" s="77"/>
    </row>
    <row r="2" spans="1:9" x14ac:dyDescent="0.3">
      <c r="A2" s="1" t="s">
        <v>24</v>
      </c>
      <c r="B2" s="2">
        <v>44816</v>
      </c>
      <c r="C2" s="77"/>
    </row>
    <row r="3" spans="1:9" x14ac:dyDescent="0.3">
      <c r="A3" s="119" t="s">
        <v>25</v>
      </c>
      <c r="B3" s="215">
        <v>3000</v>
      </c>
    </row>
    <row r="4" spans="1:9" x14ac:dyDescent="0.3">
      <c r="A4" s="119" t="s">
        <v>140</v>
      </c>
      <c r="B4" s="216" t="s">
        <v>471</v>
      </c>
      <c r="C4" s="117"/>
      <c r="D4" s="77"/>
    </row>
    <row r="5" spans="1:9" x14ac:dyDescent="0.3">
      <c r="A5" s="1" t="s">
        <v>26</v>
      </c>
      <c r="B5" s="1" t="s">
        <v>466</v>
      </c>
    </row>
    <row r="6" spans="1:9" x14ac:dyDescent="0.3">
      <c r="A6" s="119" t="s">
        <v>27</v>
      </c>
      <c r="B6" s="119" t="s">
        <v>469</v>
      </c>
    </row>
    <row r="7" spans="1:9" x14ac:dyDescent="0.3">
      <c r="B7" s="1"/>
    </row>
    <row r="8" spans="1:9" ht="30" customHeight="1" x14ac:dyDescent="0.3">
      <c r="B8" s="1"/>
      <c r="I8" s="5"/>
    </row>
    <row r="9" spans="1:9" ht="28.8" x14ac:dyDescent="0.3">
      <c r="A9" s="78" t="s">
        <v>28</v>
      </c>
      <c r="B9" s="79" t="s">
        <v>29</v>
      </c>
      <c r="C9" s="80" t="s">
        <v>30</v>
      </c>
      <c r="D9" s="5"/>
      <c r="E9" s="5"/>
      <c r="F9" s="5"/>
      <c r="G9" s="235" t="s">
        <v>35</v>
      </c>
      <c r="H9" s="236"/>
    </row>
    <row r="10" spans="1:9" x14ac:dyDescent="0.3">
      <c r="A10" s="222" t="s">
        <v>472</v>
      </c>
      <c r="B10" s="113">
        <v>44818</v>
      </c>
      <c r="C10" s="118">
        <v>320</v>
      </c>
      <c r="D10" t="s">
        <v>473</v>
      </c>
      <c r="G10" s="8" t="s">
        <v>32</v>
      </c>
      <c r="H10" s="14">
        <f>+B3</f>
        <v>3000</v>
      </c>
    </row>
    <row r="11" spans="1:9" x14ac:dyDescent="0.3">
      <c r="A11" s="222" t="s">
        <v>570</v>
      </c>
      <c r="B11" s="113">
        <v>44844</v>
      </c>
      <c r="C11" s="224">
        <v>1510.5</v>
      </c>
      <c r="G11" s="6" t="s">
        <v>33</v>
      </c>
      <c r="H11" s="15">
        <f>+C33</f>
        <v>1830.5</v>
      </c>
    </row>
    <row r="12" spans="1:9" ht="15" thickBot="1" x14ac:dyDescent="0.35">
      <c r="A12" s="112"/>
      <c r="B12" s="113"/>
      <c r="C12" s="114">
        <v>0</v>
      </c>
      <c r="G12" s="9"/>
      <c r="H12" s="10"/>
    </row>
    <row r="13" spans="1:9" ht="15" thickBot="1" x14ac:dyDescent="0.35">
      <c r="A13" s="112"/>
      <c r="B13" s="113"/>
      <c r="C13" s="114">
        <v>0</v>
      </c>
      <c r="G13" s="16" t="s">
        <v>34</v>
      </c>
      <c r="H13" s="17">
        <f>+H10-H11</f>
        <v>1169.5</v>
      </c>
    </row>
    <row r="14" spans="1:9" x14ac:dyDescent="0.3">
      <c r="A14" s="112"/>
      <c r="B14" s="113"/>
      <c r="C14" s="114">
        <v>0</v>
      </c>
    </row>
    <row r="15" spans="1:9" x14ac:dyDescent="0.3">
      <c r="A15" s="112"/>
      <c r="B15" s="113"/>
      <c r="C15" s="114">
        <v>0</v>
      </c>
    </row>
    <row r="16" spans="1:9" x14ac:dyDescent="0.3">
      <c r="A16" s="106"/>
      <c r="B16" s="115"/>
      <c r="C16" s="114">
        <v>0</v>
      </c>
    </row>
    <row r="17" spans="1:3" x14ac:dyDescent="0.3">
      <c r="A17" s="112"/>
      <c r="B17" s="113"/>
      <c r="C17" s="114">
        <v>0</v>
      </c>
    </row>
    <row r="18" spans="1:3" x14ac:dyDescent="0.3">
      <c r="A18" s="112"/>
      <c r="B18" s="113"/>
      <c r="C18" s="114">
        <v>0</v>
      </c>
    </row>
    <row r="19" spans="1:3" x14ac:dyDescent="0.3">
      <c r="A19" s="112"/>
      <c r="B19" s="113"/>
      <c r="C19" s="114">
        <v>0</v>
      </c>
    </row>
    <row r="20" spans="1:3" x14ac:dyDescent="0.3">
      <c r="A20" s="112"/>
      <c r="B20" s="113"/>
      <c r="C20" s="114">
        <v>0</v>
      </c>
    </row>
    <row r="21" spans="1:3" x14ac:dyDescent="0.3">
      <c r="A21" s="112"/>
      <c r="B21" s="113"/>
      <c r="C21" s="114">
        <v>0</v>
      </c>
    </row>
    <row r="22" spans="1:3" x14ac:dyDescent="0.3">
      <c r="A22" s="112"/>
      <c r="B22" s="113"/>
      <c r="C22" s="114">
        <v>0</v>
      </c>
    </row>
    <row r="23" spans="1:3" x14ac:dyDescent="0.3">
      <c r="A23" s="112"/>
      <c r="B23" s="113"/>
      <c r="C23" s="114">
        <v>0</v>
      </c>
    </row>
    <row r="24" spans="1:3" x14ac:dyDescent="0.3">
      <c r="A24" s="112"/>
      <c r="B24" s="113"/>
      <c r="C24" s="114">
        <v>0</v>
      </c>
    </row>
    <row r="25" spans="1:3" x14ac:dyDescent="0.3">
      <c r="A25" s="112"/>
      <c r="B25" s="112"/>
      <c r="C25" s="114">
        <v>0</v>
      </c>
    </row>
    <row r="26" spans="1:3" x14ac:dyDescent="0.3">
      <c r="A26" s="112"/>
      <c r="B26" s="113"/>
      <c r="C26" s="114">
        <v>0</v>
      </c>
    </row>
    <row r="27" spans="1:3" x14ac:dyDescent="0.3">
      <c r="A27" s="112"/>
      <c r="B27" s="113"/>
      <c r="C27" s="114">
        <v>0</v>
      </c>
    </row>
    <row r="28" spans="1:3" x14ac:dyDescent="0.3">
      <c r="A28" s="112"/>
      <c r="B28" s="113"/>
      <c r="C28" s="114">
        <v>0</v>
      </c>
    </row>
    <row r="29" spans="1:3" x14ac:dyDescent="0.3">
      <c r="A29" s="112"/>
      <c r="B29" s="113"/>
      <c r="C29" s="114">
        <v>0</v>
      </c>
    </row>
    <row r="30" spans="1:3" x14ac:dyDescent="0.3">
      <c r="A30" s="112"/>
      <c r="B30" s="113"/>
      <c r="C30" s="114">
        <v>0</v>
      </c>
    </row>
    <row r="31" spans="1:3" x14ac:dyDescent="0.3">
      <c r="A31" s="112"/>
      <c r="B31" s="113"/>
      <c r="C31" s="114">
        <v>0</v>
      </c>
    </row>
    <row r="32" spans="1:3" x14ac:dyDescent="0.3">
      <c r="A32" s="112"/>
      <c r="B32" s="113"/>
      <c r="C32" s="116"/>
    </row>
    <row r="33" spans="1:3" ht="15" thickBot="1" x14ac:dyDescent="0.35">
      <c r="A33" s="47"/>
      <c r="B33" s="48" t="s">
        <v>31</v>
      </c>
      <c r="C33" s="57">
        <f>SUM(C10:C31)</f>
        <v>1830.5</v>
      </c>
    </row>
  </sheetData>
  <mergeCells count="1">
    <mergeCell ref="G9:H9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A13" sqref="A1:XFD1048576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8" max="8" width="21.88671875" customWidth="1"/>
  </cols>
  <sheetData>
    <row r="1" spans="1:9" x14ac:dyDescent="0.3">
      <c r="A1" s="1" t="s">
        <v>23</v>
      </c>
      <c r="B1" s="75" t="s">
        <v>145</v>
      </c>
      <c r="E1" s="77"/>
      <c r="F1" s="77"/>
    </row>
    <row r="2" spans="1:9" x14ac:dyDescent="0.3">
      <c r="A2" s="1" t="s">
        <v>24</v>
      </c>
      <c r="B2" s="2">
        <v>43881</v>
      </c>
      <c r="C2" s="77"/>
    </row>
    <row r="3" spans="1:9" x14ac:dyDescent="0.3">
      <c r="A3" s="4" t="s">
        <v>25</v>
      </c>
      <c r="B3" s="3">
        <v>2500</v>
      </c>
    </row>
    <row r="4" spans="1:9" x14ac:dyDescent="0.3">
      <c r="A4" s="89" t="s">
        <v>140</v>
      </c>
      <c r="B4" s="91" t="s">
        <v>146</v>
      </c>
      <c r="C4" s="117"/>
      <c r="D4" s="77" t="s">
        <v>147</v>
      </c>
    </row>
    <row r="5" spans="1:9" x14ac:dyDescent="0.3">
      <c r="A5" s="1" t="s">
        <v>26</v>
      </c>
      <c r="B5" s="1" t="s">
        <v>148</v>
      </c>
    </row>
    <row r="6" spans="1:9" x14ac:dyDescent="0.3">
      <c r="A6" s="4" t="s">
        <v>27</v>
      </c>
      <c r="B6" s="4" t="s">
        <v>149</v>
      </c>
    </row>
    <row r="7" spans="1:9" x14ac:dyDescent="0.3">
      <c r="B7" s="1"/>
    </row>
    <row r="8" spans="1:9" ht="30" customHeight="1" x14ac:dyDescent="0.3">
      <c r="B8" s="1"/>
      <c r="I8" s="5"/>
    </row>
    <row r="9" spans="1:9" ht="28.8" x14ac:dyDescent="0.3">
      <c r="A9" s="78" t="s">
        <v>28</v>
      </c>
      <c r="B9" s="79" t="s">
        <v>29</v>
      </c>
      <c r="C9" s="80" t="s">
        <v>30</v>
      </c>
      <c r="D9" s="5"/>
      <c r="E9" s="5"/>
      <c r="F9" s="5"/>
      <c r="G9" s="235" t="s">
        <v>35</v>
      </c>
      <c r="H9" s="236"/>
    </row>
    <row r="10" spans="1:9" x14ac:dyDescent="0.3">
      <c r="A10" s="112" t="s">
        <v>150</v>
      </c>
      <c r="B10" s="113">
        <v>43892</v>
      </c>
      <c r="C10" s="118">
        <v>300</v>
      </c>
      <c r="G10" s="8" t="s">
        <v>32</v>
      </c>
      <c r="H10" s="14">
        <f>+B3</f>
        <v>2500</v>
      </c>
    </row>
    <row r="11" spans="1:9" x14ac:dyDescent="0.3">
      <c r="A11" s="112"/>
      <c r="B11" s="113"/>
      <c r="C11" s="114">
        <v>0</v>
      </c>
      <c r="G11" s="6" t="s">
        <v>33</v>
      </c>
      <c r="H11" s="15">
        <f>+C33</f>
        <v>300</v>
      </c>
    </row>
    <row r="12" spans="1:9" ht="15" thickBot="1" x14ac:dyDescent="0.35">
      <c r="A12" s="112"/>
      <c r="B12" s="113"/>
      <c r="C12" s="114">
        <v>0</v>
      </c>
      <c r="G12" s="9"/>
      <c r="H12" s="10"/>
    </row>
    <row r="13" spans="1:9" ht="15" thickBot="1" x14ac:dyDescent="0.35">
      <c r="A13" s="112"/>
      <c r="B13" s="113"/>
      <c r="C13" s="114">
        <v>0</v>
      </c>
      <c r="G13" s="16" t="s">
        <v>34</v>
      </c>
      <c r="H13" s="17">
        <f>+H10-H11</f>
        <v>2200</v>
      </c>
    </row>
    <row r="14" spans="1:9" x14ac:dyDescent="0.3">
      <c r="A14" s="112"/>
      <c r="B14" s="113"/>
      <c r="C14" s="114">
        <v>0</v>
      </c>
    </row>
    <row r="15" spans="1:9" x14ac:dyDescent="0.3">
      <c r="A15" s="112"/>
      <c r="B15" s="113"/>
      <c r="C15" s="114">
        <v>0</v>
      </c>
    </row>
    <row r="16" spans="1:9" x14ac:dyDescent="0.3">
      <c r="A16" s="106"/>
      <c r="B16" s="115"/>
      <c r="C16" s="114">
        <v>0</v>
      </c>
    </row>
    <row r="17" spans="1:3" x14ac:dyDescent="0.3">
      <c r="A17" s="112"/>
      <c r="B17" s="113"/>
      <c r="C17" s="114">
        <v>0</v>
      </c>
    </row>
    <row r="18" spans="1:3" x14ac:dyDescent="0.3">
      <c r="A18" s="112"/>
      <c r="B18" s="113"/>
      <c r="C18" s="114">
        <v>0</v>
      </c>
    </row>
    <row r="19" spans="1:3" x14ac:dyDescent="0.3">
      <c r="A19" s="112"/>
      <c r="B19" s="113"/>
      <c r="C19" s="114">
        <v>0</v>
      </c>
    </row>
    <row r="20" spans="1:3" x14ac:dyDescent="0.3">
      <c r="A20" s="112"/>
      <c r="B20" s="113"/>
      <c r="C20" s="114">
        <v>0</v>
      </c>
    </row>
    <row r="21" spans="1:3" x14ac:dyDescent="0.3">
      <c r="A21" s="112"/>
      <c r="B21" s="113"/>
      <c r="C21" s="114">
        <v>0</v>
      </c>
    </row>
    <row r="22" spans="1:3" x14ac:dyDescent="0.3">
      <c r="A22" s="112"/>
      <c r="B22" s="113"/>
      <c r="C22" s="114">
        <v>0</v>
      </c>
    </row>
    <row r="23" spans="1:3" x14ac:dyDescent="0.3">
      <c r="A23" s="112"/>
      <c r="B23" s="113"/>
      <c r="C23" s="114">
        <v>0</v>
      </c>
    </row>
    <row r="24" spans="1:3" x14ac:dyDescent="0.3">
      <c r="A24" s="112"/>
      <c r="B24" s="113"/>
      <c r="C24" s="114">
        <v>0</v>
      </c>
    </row>
    <row r="25" spans="1:3" x14ac:dyDescent="0.3">
      <c r="A25" s="112"/>
      <c r="B25" s="112"/>
      <c r="C25" s="114">
        <v>0</v>
      </c>
    </row>
    <row r="26" spans="1:3" x14ac:dyDescent="0.3">
      <c r="A26" s="112"/>
      <c r="B26" s="113"/>
      <c r="C26" s="114">
        <v>0</v>
      </c>
    </row>
    <row r="27" spans="1:3" x14ac:dyDescent="0.3">
      <c r="A27" s="112"/>
      <c r="B27" s="113"/>
      <c r="C27" s="114">
        <v>0</v>
      </c>
    </row>
    <row r="28" spans="1:3" x14ac:dyDescent="0.3">
      <c r="A28" s="112"/>
      <c r="B28" s="113"/>
      <c r="C28" s="114">
        <v>0</v>
      </c>
    </row>
    <row r="29" spans="1:3" x14ac:dyDescent="0.3">
      <c r="A29" s="112"/>
      <c r="B29" s="113"/>
      <c r="C29" s="114">
        <v>0</v>
      </c>
    </row>
    <row r="30" spans="1:3" x14ac:dyDescent="0.3">
      <c r="A30" s="112"/>
      <c r="B30" s="113"/>
      <c r="C30" s="114">
        <v>0</v>
      </c>
    </row>
    <row r="31" spans="1:3" x14ac:dyDescent="0.3">
      <c r="A31" s="112"/>
      <c r="B31" s="113"/>
      <c r="C31" s="114">
        <v>0</v>
      </c>
    </row>
    <row r="32" spans="1:3" x14ac:dyDescent="0.3">
      <c r="A32" s="112"/>
      <c r="B32" s="113"/>
      <c r="C32" s="116"/>
    </row>
    <row r="33" spans="1:4" ht="15" thickBot="1" x14ac:dyDescent="0.35">
      <c r="A33" s="47"/>
      <c r="B33" s="48" t="s">
        <v>31</v>
      </c>
      <c r="C33" s="57">
        <f>SUM(C10:C31)</f>
        <v>300</v>
      </c>
      <c r="D33">
        <f>SUM(D10:D29)</f>
        <v>0</v>
      </c>
    </row>
  </sheetData>
  <mergeCells count="1">
    <mergeCell ref="G9:H9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selection activeCell="E8" sqref="E8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8" max="8" width="21.88671875" customWidth="1"/>
  </cols>
  <sheetData>
    <row r="1" spans="1:9" x14ac:dyDescent="0.3">
      <c r="A1" s="1" t="s">
        <v>23</v>
      </c>
      <c r="B1" s="75" t="s">
        <v>151</v>
      </c>
      <c r="E1" s="77"/>
      <c r="F1" s="77"/>
    </row>
    <row r="2" spans="1:9" x14ac:dyDescent="0.3">
      <c r="A2" s="1" t="s">
        <v>24</v>
      </c>
      <c r="B2" s="2">
        <v>43721</v>
      </c>
      <c r="C2" s="77"/>
    </row>
    <row r="3" spans="1:9" x14ac:dyDescent="0.3">
      <c r="A3" s="4" t="s">
        <v>25</v>
      </c>
      <c r="B3" s="3">
        <v>500</v>
      </c>
    </row>
    <row r="4" spans="1:9" x14ac:dyDescent="0.3">
      <c r="A4" s="89" t="s">
        <v>140</v>
      </c>
      <c r="B4" s="91"/>
      <c r="C4" s="117"/>
      <c r="D4" s="77"/>
    </row>
    <row r="5" spans="1:9" x14ac:dyDescent="0.3">
      <c r="A5" s="1" t="s">
        <v>26</v>
      </c>
      <c r="B5" s="1" t="s">
        <v>152</v>
      </c>
    </row>
    <row r="6" spans="1:9" ht="21" x14ac:dyDescent="0.4">
      <c r="A6" s="4" t="s">
        <v>27</v>
      </c>
      <c r="B6" s="4" t="s">
        <v>153</v>
      </c>
      <c r="D6" s="148" t="s">
        <v>235</v>
      </c>
    </row>
    <row r="7" spans="1:9" x14ac:dyDescent="0.3">
      <c r="B7" s="1"/>
    </row>
    <row r="8" spans="1:9" ht="30" customHeight="1" x14ac:dyDescent="0.3">
      <c r="B8" s="1"/>
      <c r="I8" s="5"/>
    </row>
    <row r="9" spans="1:9" ht="28.8" x14ac:dyDescent="0.3">
      <c r="A9" s="78" t="s">
        <v>28</v>
      </c>
      <c r="B9" s="79" t="s">
        <v>29</v>
      </c>
      <c r="C9" s="80" t="s">
        <v>30</v>
      </c>
      <c r="D9" s="5"/>
      <c r="E9" s="5"/>
      <c r="F9" s="5"/>
      <c r="G9" s="235" t="s">
        <v>35</v>
      </c>
      <c r="H9" s="236"/>
    </row>
    <row r="10" spans="1:9" x14ac:dyDescent="0.3">
      <c r="A10" s="112" t="s">
        <v>154</v>
      </c>
      <c r="B10" s="113">
        <v>43956</v>
      </c>
      <c r="C10" s="118">
        <v>171.88</v>
      </c>
      <c r="G10" s="8" t="s">
        <v>32</v>
      </c>
      <c r="H10" s="14">
        <f>+B3</f>
        <v>500</v>
      </c>
    </row>
    <row r="11" spans="1:9" x14ac:dyDescent="0.3">
      <c r="A11" s="112" t="s">
        <v>195</v>
      </c>
      <c r="B11" s="113">
        <v>44225</v>
      </c>
      <c r="C11" s="114">
        <v>90.56</v>
      </c>
      <c r="D11" t="s">
        <v>196</v>
      </c>
      <c r="G11" s="6" t="s">
        <v>33</v>
      </c>
      <c r="H11" s="15">
        <f>+C33</f>
        <v>490.12</v>
      </c>
    </row>
    <row r="12" spans="1:9" ht="15" thickBot="1" x14ac:dyDescent="0.35">
      <c r="A12" s="112" t="s">
        <v>234</v>
      </c>
      <c r="B12" s="113">
        <v>44322</v>
      </c>
      <c r="C12" s="114">
        <v>227.68</v>
      </c>
      <c r="G12" s="9"/>
      <c r="H12" s="10"/>
    </row>
    <row r="13" spans="1:9" ht="15" thickBot="1" x14ac:dyDescent="0.35">
      <c r="A13" s="112"/>
      <c r="B13" s="113"/>
      <c r="C13" s="114"/>
      <c r="G13" s="16" t="s">
        <v>34</v>
      </c>
      <c r="H13" s="17">
        <f>+H10-H11</f>
        <v>9.8799999999999955</v>
      </c>
    </row>
    <row r="14" spans="1:9" x14ac:dyDescent="0.3">
      <c r="A14" s="112"/>
      <c r="B14" s="113"/>
      <c r="C14" s="114">
        <v>0</v>
      </c>
    </row>
    <row r="15" spans="1:9" x14ac:dyDescent="0.3">
      <c r="A15" s="112"/>
      <c r="B15" s="113"/>
      <c r="C15" s="114">
        <v>0</v>
      </c>
    </row>
    <row r="16" spans="1:9" x14ac:dyDescent="0.3">
      <c r="A16" s="106"/>
      <c r="B16" s="115"/>
      <c r="C16" s="114">
        <v>0</v>
      </c>
    </row>
    <row r="17" spans="1:3" x14ac:dyDescent="0.3">
      <c r="A17" s="112"/>
      <c r="B17" s="113"/>
      <c r="C17" s="114">
        <v>0</v>
      </c>
    </row>
    <row r="18" spans="1:3" x14ac:dyDescent="0.3">
      <c r="A18" s="112"/>
      <c r="B18" s="113"/>
      <c r="C18" s="114">
        <v>0</v>
      </c>
    </row>
    <row r="19" spans="1:3" x14ac:dyDescent="0.3">
      <c r="A19" s="112"/>
      <c r="B19" s="113"/>
      <c r="C19" s="114">
        <v>0</v>
      </c>
    </row>
    <row r="20" spans="1:3" x14ac:dyDescent="0.3">
      <c r="A20" s="112"/>
      <c r="B20" s="113"/>
      <c r="C20" s="114">
        <v>0</v>
      </c>
    </row>
    <row r="21" spans="1:3" x14ac:dyDescent="0.3">
      <c r="A21" s="112"/>
      <c r="B21" s="113"/>
      <c r="C21" s="114">
        <v>0</v>
      </c>
    </row>
    <row r="22" spans="1:3" x14ac:dyDescent="0.3">
      <c r="A22" s="112"/>
      <c r="B22" s="113"/>
      <c r="C22" s="114">
        <v>0</v>
      </c>
    </row>
    <row r="23" spans="1:3" x14ac:dyDescent="0.3">
      <c r="A23" s="112"/>
      <c r="B23" s="113"/>
      <c r="C23" s="114">
        <v>0</v>
      </c>
    </row>
    <row r="24" spans="1:3" x14ac:dyDescent="0.3">
      <c r="A24" s="112"/>
      <c r="B24" s="113"/>
      <c r="C24" s="114">
        <v>0</v>
      </c>
    </row>
    <row r="25" spans="1:3" x14ac:dyDescent="0.3">
      <c r="A25" s="112"/>
      <c r="B25" s="112"/>
      <c r="C25" s="114">
        <v>0</v>
      </c>
    </row>
    <row r="26" spans="1:3" x14ac:dyDescent="0.3">
      <c r="A26" s="112"/>
      <c r="B26" s="113"/>
      <c r="C26" s="114">
        <v>0</v>
      </c>
    </row>
    <row r="27" spans="1:3" x14ac:dyDescent="0.3">
      <c r="A27" s="112"/>
      <c r="B27" s="113"/>
      <c r="C27" s="114">
        <v>0</v>
      </c>
    </row>
    <row r="28" spans="1:3" x14ac:dyDescent="0.3">
      <c r="A28" s="112"/>
      <c r="B28" s="113"/>
      <c r="C28" s="114">
        <v>0</v>
      </c>
    </row>
    <row r="29" spans="1:3" x14ac:dyDescent="0.3">
      <c r="A29" s="112"/>
      <c r="B29" s="113"/>
      <c r="C29" s="114">
        <v>0</v>
      </c>
    </row>
    <row r="30" spans="1:3" x14ac:dyDescent="0.3">
      <c r="A30" s="112"/>
      <c r="B30" s="113"/>
      <c r="C30" s="114">
        <v>0</v>
      </c>
    </row>
    <row r="31" spans="1:3" x14ac:dyDescent="0.3">
      <c r="A31" s="112"/>
      <c r="B31" s="113"/>
      <c r="C31" s="114">
        <v>0</v>
      </c>
    </row>
    <row r="32" spans="1:3" x14ac:dyDescent="0.3">
      <c r="A32" s="112"/>
      <c r="B32" s="113"/>
      <c r="C32" s="116"/>
    </row>
    <row r="33" spans="1:4" ht="15" thickBot="1" x14ac:dyDescent="0.35">
      <c r="A33" s="47"/>
      <c r="B33" s="48" t="s">
        <v>31</v>
      </c>
      <c r="C33" s="57">
        <f>SUM(C10:C31)</f>
        <v>490.12</v>
      </c>
      <c r="D33">
        <f>SUM(D10:D29)</f>
        <v>0</v>
      </c>
    </row>
    <row r="34" spans="1:4" x14ac:dyDescent="0.3">
      <c r="B34" s="1"/>
    </row>
  </sheetData>
  <mergeCells count="1">
    <mergeCell ref="G9:H9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C24" sqref="C24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4" max="4" width="13.109375" bestFit="1" customWidth="1"/>
    <col min="5" max="5" width="17.109375" customWidth="1"/>
    <col min="6" max="6" width="22.88671875" customWidth="1"/>
    <col min="7" max="7" width="14" bestFit="1" customWidth="1"/>
    <col min="8" max="8" width="21.88671875" customWidth="1"/>
  </cols>
  <sheetData>
    <row r="1" spans="1:9" x14ac:dyDescent="0.3">
      <c r="A1" s="1" t="s">
        <v>23</v>
      </c>
      <c r="B1" s="75" t="s">
        <v>236</v>
      </c>
      <c r="E1" s="77"/>
      <c r="F1" s="77"/>
    </row>
    <row r="2" spans="1:9" x14ac:dyDescent="0.3">
      <c r="A2" s="1" t="s">
        <v>24</v>
      </c>
      <c r="B2" s="2">
        <v>44321</v>
      </c>
      <c r="C2" s="77"/>
    </row>
    <row r="3" spans="1:9" x14ac:dyDescent="0.3">
      <c r="A3" s="4" t="s">
        <v>25</v>
      </c>
      <c r="B3" s="3">
        <v>1000</v>
      </c>
    </row>
    <row r="4" spans="1:9" x14ac:dyDescent="0.3">
      <c r="A4" s="89" t="s">
        <v>140</v>
      </c>
      <c r="B4" s="91"/>
      <c r="C4" s="117"/>
      <c r="D4" s="77"/>
    </row>
    <row r="5" spans="1:9" x14ac:dyDescent="0.3">
      <c r="A5" s="1" t="s">
        <v>26</v>
      </c>
      <c r="B5" s="1" t="s">
        <v>237</v>
      </c>
    </row>
    <row r="6" spans="1:9" x14ac:dyDescent="0.3">
      <c r="A6" s="4" t="s">
        <v>27</v>
      </c>
      <c r="B6" s="4" t="s">
        <v>153</v>
      </c>
      <c r="D6" s="127"/>
    </row>
    <row r="7" spans="1:9" x14ac:dyDescent="0.3">
      <c r="B7" s="1"/>
    </row>
    <row r="8" spans="1:9" ht="30" customHeight="1" x14ac:dyDescent="0.3">
      <c r="B8" s="1"/>
      <c r="I8" s="5"/>
    </row>
    <row r="9" spans="1:9" ht="28.8" x14ac:dyDescent="0.3">
      <c r="A9" s="78" t="s">
        <v>28</v>
      </c>
      <c r="B9" s="79" t="s">
        <v>29</v>
      </c>
      <c r="C9" s="80" t="s">
        <v>30</v>
      </c>
      <c r="D9" s="171" t="s">
        <v>483</v>
      </c>
      <c r="E9" s="5"/>
      <c r="F9" s="5"/>
      <c r="G9" s="235" t="s">
        <v>35</v>
      </c>
      <c r="H9" s="236"/>
    </row>
    <row r="10" spans="1:9" x14ac:dyDescent="0.3">
      <c r="A10" s="112" t="s">
        <v>238</v>
      </c>
      <c r="B10" s="113">
        <v>44322</v>
      </c>
      <c r="C10" s="114">
        <v>64.56</v>
      </c>
      <c r="D10" s="194" t="s">
        <v>381</v>
      </c>
      <c r="G10" s="8" t="s">
        <v>32</v>
      </c>
      <c r="H10" s="14">
        <v>1000</v>
      </c>
    </row>
    <row r="11" spans="1:9" x14ac:dyDescent="0.3">
      <c r="A11" s="112" t="s">
        <v>252</v>
      </c>
      <c r="B11" s="113">
        <v>44459</v>
      </c>
      <c r="C11" s="118">
        <v>10</v>
      </c>
      <c r="D11" s="194" t="s">
        <v>380</v>
      </c>
      <c r="G11" s="6" t="s">
        <v>33</v>
      </c>
      <c r="H11" s="15">
        <f>SUM(C10:C22)</f>
        <v>424.53</v>
      </c>
    </row>
    <row r="12" spans="1:9" ht="15" thickBot="1" x14ac:dyDescent="0.35">
      <c r="A12" s="112" t="s">
        <v>379</v>
      </c>
      <c r="B12" s="113">
        <v>44280</v>
      </c>
      <c r="C12" s="194">
        <v>76.91</v>
      </c>
      <c r="D12" s="194" t="s">
        <v>380</v>
      </c>
      <c r="G12" s="9"/>
      <c r="H12" s="10"/>
    </row>
    <row r="13" spans="1:9" ht="15" thickBot="1" x14ac:dyDescent="0.35">
      <c r="A13" s="112" t="s">
        <v>405</v>
      </c>
      <c r="B13" s="113">
        <v>44672</v>
      </c>
      <c r="C13" s="114">
        <v>30.13</v>
      </c>
      <c r="D13" s="114" t="s">
        <v>380</v>
      </c>
      <c r="G13" s="16" t="s">
        <v>34</v>
      </c>
      <c r="H13" s="17">
        <f>+H10-H11</f>
        <v>575.47</v>
      </c>
    </row>
    <row r="14" spans="1:9" x14ac:dyDescent="0.3">
      <c r="A14" s="112" t="s">
        <v>443</v>
      </c>
      <c r="B14" s="113">
        <v>44732</v>
      </c>
      <c r="C14" s="114">
        <v>83.85</v>
      </c>
      <c r="D14" s="114" t="s">
        <v>442</v>
      </c>
    </row>
    <row r="15" spans="1:9" x14ac:dyDescent="0.3">
      <c r="A15" s="112" t="s">
        <v>481</v>
      </c>
      <c r="B15" s="113">
        <v>44837</v>
      </c>
      <c r="C15" s="114">
        <v>159.08000000000001</v>
      </c>
      <c r="D15" s="114" t="s">
        <v>482</v>
      </c>
    </row>
    <row r="16" spans="1:9" x14ac:dyDescent="0.3">
      <c r="A16" s="106"/>
      <c r="B16" s="115"/>
      <c r="C16" s="114">
        <v>0</v>
      </c>
      <c r="D16" s="114"/>
    </row>
    <row r="17" spans="1:4" x14ac:dyDescent="0.3">
      <c r="A17" s="112"/>
      <c r="B17" s="113"/>
      <c r="C17" s="114">
        <v>0</v>
      </c>
      <c r="D17" s="114"/>
    </row>
    <row r="18" spans="1:4" x14ac:dyDescent="0.3">
      <c r="A18" s="112"/>
      <c r="B18" s="113"/>
      <c r="C18" s="114">
        <v>0</v>
      </c>
      <c r="D18" s="114"/>
    </row>
    <row r="19" spans="1:4" x14ac:dyDescent="0.3">
      <c r="A19" s="112"/>
      <c r="B19" s="113"/>
      <c r="C19" s="114">
        <v>0</v>
      </c>
      <c r="D19" s="114"/>
    </row>
    <row r="20" spans="1:4" x14ac:dyDescent="0.3">
      <c r="A20" s="112"/>
      <c r="B20" s="113"/>
      <c r="C20" s="114">
        <v>0</v>
      </c>
      <c r="D20" s="114"/>
    </row>
    <row r="21" spans="1:4" x14ac:dyDescent="0.3">
      <c r="A21" s="112"/>
      <c r="B21" s="113"/>
      <c r="C21" s="114">
        <v>0</v>
      </c>
      <c r="D21" s="114"/>
    </row>
    <row r="22" spans="1:4" x14ac:dyDescent="0.3">
      <c r="A22" s="112"/>
      <c r="B22" s="113"/>
      <c r="C22" s="114">
        <v>0</v>
      </c>
      <c r="D22" s="114"/>
    </row>
    <row r="23" spans="1:4" x14ac:dyDescent="0.3">
      <c r="A23" s="112"/>
      <c r="B23" s="113"/>
      <c r="C23" s="116"/>
      <c r="D23" s="114"/>
    </row>
    <row r="24" spans="1:4" ht="15" thickBot="1" x14ac:dyDescent="0.35">
      <c r="A24" s="47"/>
      <c r="B24" s="48" t="s">
        <v>31</v>
      </c>
      <c r="C24" s="57">
        <f>SUM(C10:C22)</f>
        <v>424.53</v>
      </c>
      <c r="D24">
        <f>SUM(D10:D20)</f>
        <v>0</v>
      </c>
    </row>
    <row r="25" spans="1:4" x14ac:dyDescent="0.3">
      <c r="B25" s="1"/>
    </row>
  </sheetData>
  <mergeCells count="1">
    <mergeCell ref="G9:H9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A12" sqref="A12"/>
    </sheetView>
  </sheetViews>
  <sheetFormatPr defaultRowHeight="14.4" x14ac:dyDescent="0.3"/>
  <cols>
    <col min="1" max="1" width="20.88671875" customWidth="1"/>
    <col min="2" max="2" width="18" customWidth="1"/>
    <col min="3" max="3" width="15.5546875" customWidth="1"/>
    <col min="4" max="4" width="47.33203125" bestFit="1" customWidth="1"/>
    <col min="8" max="8" width="17" customWidth="1"/>
  </cols>
  <sheetData>
    <row r="1" spans="1:8" x14ac:dyDescent="0.3">
      <c r="A1" s="1" t="s">
        <v>23</v>
      </c>
      <c r="B1" s="75" t="s">
        <v>255</v>
      </c>
      <c r="E1" s="77"/>
      <c r="F1" s="77"/>
    </row>
    <row r="2" spans="1:8" x14ac:dyDescent="0.3">
      <c r="A2" s="1" t="s">
        <v>24</v>
      </c>
      <c r="B2" s="2">
        <v>44460</v>
      </c>
      <c r="C2" s="77"/>
    </row>
    <row r="3" spans="1:8" x14ac:dyDescent="0.3">
      <c r="A3" s="4" t="s">
        <v>25</v>
      </c>
      <c r="B3" s="3">
        <v>2500</v>
      </c>
    </row>
    <row r="4" spans="1:8" x14ac:dyDescent="0.3">
      <c r="A4" s="89" t="s">
        <v>140</v>
      </c>
      <c r="B4" s="91"/>
      <c r="C4" s="117"/>
      <c r="D4" s="77"/>
    </row>
    <row r="5" spans="1:8" x14ac:dyDescent="0.3">
      <c r="A5" s="1" t="s">
        <v>26</v>
      </c>
      <c r="B5" s="119" t="s">
        <v>422</v>
      </c>
    </row>
    <row r="6" spans="1:8" x14ac:dyDescent="0.3">
      <c r="A6" s="4" t="s">
        <v>27</v>
      </c>
      <c r="B6" s="4" t="s">
        <v>254</v>
      </c>
      <c r="D6" s="127"/>
    </row>
    <row r="7" spans="1:8" x14ac:dyDescent="0.3">
      <c r="B7" s="1"/>
    </row>
    <row r="8" spans="1:8" x14ac:dyDescent="0.3">
      <c r="B8" s="1"/>
    </row>
    <row r="9" spans="1:8" ht="28.8" x14ac:dyDescent="0.3">
      <c r="A9" s="78" t="s">
        <v>28</v>
      </c>
      <c r="B9" s="79" t="s">
        <v>29</v>
      </c>
      <c r="C9" s="80" t="s">
        <v>30</v>
      </c>
      <c r="D9" s="5"/>
      <c r="E9" s="5"/>
      <c r="F9" s="5"/>
      <c r="G9" s="235" t="s">
        <v>35</v>
      </c>
      <c r="H9" s="236"/>
    </row>
    <row r="10" spans="1:8" x14ac:dyDescent="0.3">
      <c r="A10" s="112" t="s">
        <v>256</v>
      </c>
      <c r="B10" s="113">
        <v>44460</v>
      </c>
      <c r="C10" s="114">
        <v>1237.5</v>
      </c>
      <c r="D10" t="s">
        <v>257</v>
      </c>
      <c r="G10" s="8" t="s">
        <v>32</v>
      </c>
      <c r="H10" s="14">
        <v>2500</v>
      </c>
    </row>
    <row r="11" spans="1:8" x14ac:dyDescent="0.3">
      <c r="A11" s="112" t="s">
        <v>429</v>
      </c>
      <c r="B11" s="113">
        <v>44697</v>
      </c>
      <c r="C11" s="118">
        <v>1104.8</v>
      </c>
      <c r="D11" t="s">
        <v>430</v>
      </c>
      <c r="G11" s="6" t="s">
        <v>33</v>
      </c>
      <c r="H11" s="15">
        <f>SUM(C10:C31)</f>
        <v>2342.3000000000002</v>
      </c>
    </row>
    <row r="12" spans="1:8" ht="15" thickBot="1" x14ac:dyDescent="0.35">
      <c r="A12" s="112"/>
      <c r="B12" s="113"/>
      <c r="C12" s="114">
        <v>0</v>
      </c>
      <c r="G12" s="9"/>
      <c r="H12" s="10"/>
    </row>
    <row r="13" spans="1:8" ht="15" thickBot="1" x14ac:dyDescent="0.35">
      <c r="A13" s="112"/>
      <c r="B13" s="113"/>
      <c r="C13" s="114">
        <v>0</v>
      </c>
      <c r="G13" s="16" t="s">
        <v>34</v>
      </c>
      <c r="H13" s="17">
        <f>+H10-H11</f>
        <v>157.69999999999982</v>
      </c>
    </row>
    <row r="14" spans="1:8" x14ac:dyDescent="0.3">
      <c r="A14" s="112"/>
      <c r="B14" s="113"/>
      <c r="C14" s="114">
        <v>0</v>
      </c>
    </row>
    <row r="15" spans="1:8" x14ac:dyDescent="0.3">
      <c r="A15" s="112"/>
      <c r="B15" s="113"/>
      <c r="C15" s="114">
        <v>0</v>
      </c>
    </row>
    <row r="16" spans="1:8" x14ac:dyDescent="0.3">
      <c r="A16" s="106"/>
      <c r="B16" s="115"/>
      <c r="C16" s="114">
        <v>0</v>
      </c>
    </row>
    <row r="17" spans="1:3" x14ac:dyDescent="0.3">
      <c r="A17" s="112"/>
      <c r="B17" s="113"/>
      <c r="C17" s="114">
        <v>0</v>
      </c>
    </row>
    <row r="18" spans="1:3" x14ac:dyDescent="0.3">
      <c r="A18" s="112"/>
      <c r="B18" s="113"/>
      <c r="C18" s="114">
        <v>0</v>
      </c>
    </row>
    <row r="19" spans="1:3" x14ac:dyDescent="0.3">
      <c r="A19" s="112"/>
      <c r="B19" s="113"/>
      <c r="C19" s="114">
        <v>0</v>
      </c>
    </row>
    <row r="20" spans="1:3" x14ac:dyDescent="0.3">
      <c r="A20" s="112"/>
      <c r="B20" s="113"/>
      <c r="C20" s="114">
        <v>0</v>
      </c>
    </row>
    <row r="21" spans="1:3" x14ac:dyDescent="0.3">
      <c r="A21" s="112"/>
      <c r="B21" s="113"/>
      <c r="C21" s="114">
        <v>0</v>
      </c>
    </row>
    <row r="22" spans="1:3" x14ac:dyDescent="0.3">
      <c r="A22" s="112"/>
      <c r="B22" s="113"/>
      <c r="C22" s="114">
        <v>0</v>
      </c>
    </row>
    <row r="23" spans="1:3" x14ac:dyDescent="0.3">
      <c r="A23" s="112"/>
      <c r="B23" s="113"/>
      <c r="C23" s="114">
        <v>0</v>
      </c>
    </row>
    <row r="24" spans="1:3" x14ac:dyDescent="0.3">
      <c r="A24" s="112"/>
      <c r="B24" s="113"/>
      <c r="C24" s="114">
        <v>0</v>
      </c>
    </row>
    <row r="25" spans="1:3" x14ac:dyDescent="0.3">
      <c r="A25" s="112"/>
      <c r="B25" s="112"/>
      <c r="C25" s="114">
        <v>0</v>
      </c>
    </row>
    <row r="26" spans="1:3" x14ac:dyDescent="0.3">
      <c r="A26" s="112"/>
      <c r="B26" s="113"/>
      <c r="C26" s="114">
        <v>0</v>
      </c>
    </row>
    <row r="27" spans="1:3" x14ac:dyDescent="0.3">
      <c r="A27" s="112"/>
      <c r="B27" s="113"/>
      <c r="C27" s="114">
        <v>0</v>
      </c>
    </row>
    <row r="28" spans="1:3" x14ac:dyDescent="0.3">
      <c r="A28" s="112"/>
      <c r="B28" s="113"/>
      <c r="C28" s="114">
        <v>0</v>
      </c>
    </row>
    <row r="29" spans="1:3" x14ac:dyDescent="0.3">
      <c r="A29" s="112"/>
      <c r="B29" s="113"/>
      <c r="C29" s="114">
        <v>0</v>
      </c>
    </row>
    <row r="30" spans="1:3" x14ac:dyDescent="0.3">
      <c r="A30" s="112"/>
      <c r="B30" s="113"/>
      <c r="C30" s="114">
        <v>0</v>
      </c>
    </row>
    <row r="31" spans="1:3" x14ac:dyDescent="0.3">
      <c r="A31" s="112"/>
      <c r="B31" s="113"/>
      <c r="C31" s="114">
        <v>0</v>
      </c>
    </row>
    <row r="32" spans="1:3" x14ac:dyDescent="0.3">
      <c r="A32" s="112"/>
      <c r="B32" s="113"/>
      <c r="C32" s="116"/>
    </row>
    <row r="33" spans="1:4" ht="15" thickBot="1" x14ac:dyDescent="0.35">
      <c r="A33" s="47"/>
      <c r="B33" s="48" t="s">
        <v>31</v>
      </c>
      <c r="C33" s="57">
        <f>SUM(C10:C31)</f>
        <v>2342.3000000000002</v>
      </c>
      <c r="D33">
        <f>SUM(D10:D29)</f>
        <v>0</v>
      </c>
    </row>
    <row r="34" spans="1:4" x14ac:dyDescent="0.3">
      <c r="B34" s="1"/>
    </row>
  </sheetData>
  <mergeCells count="1">
    <mergeCell ref="G9:H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C10"/>
  <sheetViews>
    <sheetView workbookViewId="0">
      <selection activeCell="B14" sqref="B14"/>
    </sheetView>
  </sheetViews>
  <sheetFormatPr defaultRowHeight="14.4" x14ac:dyDescent="0.3"/>
  <cols>
    <col min="1" max="1" width="37.44140625" customWidth="1"/>
    <col min="2" max="2" width="85.44140625" customWidth="1"/>
    <col min="3" max="3" width="39.109375" customWidth="1"/>
  </cols>
  <sheetData>
    <row r="1" spans="1:3" x14ac:dyDescent="0.3">
      <c r="A1" t="s">
        <v>11</v>
      </c>
      <c r="B1" t="s">
        <v>41</v>
      </c>
      <c r="C1" t="s">
        <v>45</v>
      </c>
    </row>
    <row r="2" spans="1:3" x14ac:dyDescent="0.3">
      <c r="A2" t="s">
        <v>12</v>
      </c>
      <c r="B2" t="s">
        <v>42</v>
      </c>
      <c r="C2" t="s">
        <v>46</v>
      </c>
    </row>
    <row r="3" spans="1:3" x14ac:dyDescent="0.3">
      <c r="A3" t="s">
        <v>16</v>
      </c>
      <c r="B3" t="s">
        <v>43</v>
      </c>
    </row>
    <row r="4" spans="1:3" x14ac:dyDescent="0.3">
      <c r="A4" t="s">
        <v>15</v>
      </c>
      <c r="B4" t="s">
        <v>44</v>
      </c>
    </row>
    <row r="5" spans="1:3" x14ac:dyDescent="0.3">
      <c r="A5" t="s">
        <v>13</v>
      </c>
      <c r="B5" t="s">
        <v>39</v>
      </c>
    </row>
    <row r="6" spans="1:3" ht="50.4" customHeight="1" x14ac:dyDescent="0.3">
      <c r="A6" t="s">
        <v>14</v>
      </c>
      <c r="B6" s="5" t="s">
        <v>40</v>
      </c>
    </row>
    <row r="7" spans="1:3" x14ac:dyDescent="0.3">
      <c r="A7" t="s">
        <v>17</v>
      </c>
      <c r="B7" t="s">
        <v>251</v>
      </c>
    </row>
    <row r="8" spans="1:3" x14ac:dyDescent="0.3">
      <c r="A8" t="s">
        <v>18</v>
      </c>
    </row>
    <row r="9" spans="1:3" x14ac:dyDescent="0.3">
      <c r="A9" t="s">
        <v>19</v>
      </c>
    </row>
    <row r="10" spans="1:3" x14ac:dyDescent="0.3">
      <c r="A10" t="s">
        <v>20</v>
      </c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sqref="A1:XFD1048576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32.44140625" customWidth="1"/>
    <col min="8" max="8" width="21.88671875" customWidth="1"/>
  </cols>
  <sheetData>
    <row r="1" spans="1:9" x14ac:dyDescent="0.3">
      <c r="A1" s="1" t="s">
        <v>23</v>
      </c>
      <c r="B1" s="75" t="s">
        <v>155</v>
      </c>
      <c r="E1" s="77"/>
      <c r="F1" s="77"/>
    </row>
    <row r="2" spans="1:9" x14ac:dyDescent="0.3">
      <c r="A2" s="1" t="s">
        <v>24</v>
      </c>
      <c r="B2" s="2">
        <v>43612</v>
      </c>
      <c r="C2" s="77"/>
    </row>
    <row r="3" spans="1:9" x14ac:dyDescent="0.3">
      <c r="A3" s="89" t="s">
        <v>25</v>
      </c>
      <c r="B3" s="3">
        <v>1500</v>
      </c>
      <c r="C3" s="90"/>
    </row>
    <row r="4" spans="1:9" x14ac:dyDescent="0.3">
      <c r="A4" s="89" t="s">
        <v>57</v>
      </c>
      <c r="B4" s="91" t="s">
        <v>156</v>
      </c>
      <c r="C4" s="90" t="s">
        <v>157</v>
      </c>
    </row>
    <row r="5" spans="1:9" x14ac:dyDescent="0.3">
      <c r="A5" s="92" t="s">
        <v>26</v>
      </c>
      <c r="B5" s="92" t="s">
        <v>158</v>
      </c>
    </row>
    <row r="6" spans="1:9" x14ac:dyDescent="0.3">
      <c r="A6" s="89" t="s">
        <v>27</v>
      </c>
      <c r="B6" s="4" t="s">
        <v>159</v>
      </c>
    </row>
    <row r="7" spans="1:9" x14ac:dyDescent="0.3">
      <c r="A7" s="1"/>
      <c r="B7" s="119" t="s">
        <v>160</v>
      </c>
    </row>
    <row r="8" spans="1:9" ht="30" customHeight="1" x14ac:dyDescent="0.3">
      <c r="B8" s="1"/>
      <c r="I8" s="5"/>
    </row>
    <row r="9" spans="1:9" ht="28.8" x14ac:dyDescent="0.3">
      <c r="A9" s="78" t="s">
        <v>28</v>
      </c>
      <c r="B9" s="79" t="s">
        <v>29</v>
      </c>
      <c r="C9" s="80" t="s">
        <v>61</v>
      </c>
      <c r="D9" s="5"/>
      <c r="E9" s="5"/>
      <c r="F9" s="5"/>
      <c r="G9" s="235" t="s">
        <v>35</v>
      </c>
      <c r="H9" s="236"/>
    </row>
    <row r="10" spans="1:9" x14ac:dyDescent="0.3">
      <c r="A10" s="1" t="s">
        <v>161</v>
      </c>
      <c r="B10" s="2">
        <v>43774</v>
      </c>
      <c r="C10" s="93">
        <v>500</v>
      </c>
      <c r="G10" s="8" t="s">
        <v>32</v>
      </c>
      <c r="H10" s="14">
        <f>+B3</f>
        <v>1500</v>
      </c>
    </row>
    <row r="11" spans="1:9" x14ac:dyDescent="0.3">
      <c r="A11" s="1" t="s">
        <v>162</v>
      </c>
      <c r="B11" s="94">
        <v>44106</v>
      </c>
      <c r="C11" s="93">
        <v>600</v>
      </c>
      <c r="D11" t="s">
        <v>265</v>
      </c>
      <c r="G11" s="6" t="s">
        <v>33</v>
      </c>
      <c r="H11" s="15">
        <f>+C30</f>
        <v>1800</v>
      </c>
    </row>
    <row r="12" spans="1:9" ht="15" thickBot="1" x14ac:dyDescent="0.35">
      <c r="A12" s="95" t="s">
        <v>246</v>
      </c>
      <c r="B12" s="96">
        <v>44375</v>
      </c>
      <c r="C12" s="93">
        <v>200</v>
      </c>
      <c r="D12" t="s">
        <v>264</v>
      </c>
      <c r="G12" s="9"/>
      <c r="H12" s="10"/>
    </row>
    <row r="13" spans="1:9" ht="21.6" thickBot="1" x14ac:dyDescent="0.45">
      <c r="A13" s="95" t="s">
        <v>267</v>
      </c>
      <c r="B13" s="96">
        <v>44441</v>
      </c>
      <c r="C13" s="93">
        <v>500</v>
      </c>
      <c r="D13" t="s">
        <v>268</v>
      </c>
      <c r="G13" s="16" t="s">
        <v>34</v>
      </c>
      <c r="H13" s="166">
        <f>+H10-H11</f>
        <v>-300</v>
      </c>
    </row>
    <row r="14" spans="1:9" x14ac:dyDescent="0.3">
      <c r="A14" s="95"/>
      <c r="B14" s="96"/>
      <c r="C14" s="93">
        <v>0</v>
      </c>
    </row>
    <row r="15" spans="1:9" x14ac:dyDescent="0.3">
      <c r="A15" s="95"/>
      <c r="B15" s="96"/>
      <c r="C15" s="93">
        <v>0</v>
      </c>
    </row>
    <row r="16" spans="1:9" ht="23.4" x14ac:dyDescent="0.45">
      <c r="A16" s="97"/>
      <c r="B16" s="98"/>
      <c r="C16" s="93">
        <v>0</v>
      </c>
      <c r="F16" s="202" t="s">
        <v>416</v>
      </c>
    </row>
    <row r="17" spans="1:8" ht="15.6" x14ac:dyDescent="0.3">
      <c r="A17" s="11"/>
      <c r="B17" s="12"/>
      <c r="C17" s="93">
        <v>0</v>
      </c>
      <c r="G17" s="99"/>
      <c r="H17" s="100"/>
    </row>
    <row r="18" spans="1:8" ht="15.6" x14ac:dyDescent="0.3">
      <c r="A18" s="11"/>
      <c r="B18" s="13"/>
      <c r="C18" s="15"/>
      <c r="G18" s="99"/>
      <c r="H18" s="101"/>
    </row>
    <row r="19" spans="1:8" ht="15.6" x14ac:dyDescent="0.3">
      <c r="A19" s="11"/>
      <c r="B19" s="13"/>
      <c r="C19" s="15"/>
      <c r="G19" s="99"/>
      <c r="H19" s="101"/>
    </row>
    <row r="20" spans="1:8" ht="15.6" x14ac:dyDescent="0.3">
      <c r="A20" s="11"/>
      <c r="B20" s="13"/>
      <c r="C20" s="15"/>
      <c r="F20" t="s">
        <v>266</v>
      </c>
      <c r="G20" s="99"/>
      <c r="H20" s="101"/>
    </row>
    <row r="21" spans="1:8" ht="15.6" x14ac:dyDescent="0.3">
      <c r="A21" s="11"/>
      <c r="B21" s="13"/>
      <c r="C21" s="15"/>
      <c r="G21" s="99"/>
      <c r="H21" s="101"/>
    </row>
    <row r="22" spans="1:8" ht="15.6" x14ac:dyDescent="0.3">
      <c r="A22" s="11"/>
      <c r="B22" s="13"/>
      <c r="C22" s="15"/>
      <c r="G22" s="99"/>
      <c r="H22" s="101"/>
    </row>
    <row r="23" spans="1:8" x14ac:dyDescent="0.3">
      <c r="A23" s="11"/>
      <c r="B23" s="13"/>
      <c r="C23" s="15"/>
    </row>
    <row r="24" spans="1:8" x14ac:dyDescent="0.3">
      <c r="A24" s="11"/>
      <c r="B24" s="13"/>
      <c r="C24" s="15"/>
    </row>
    <row r="25" spans="1:8" x14ac:dyDescent="0.3">
      <c r="A25" s="11"/>
      <c r="B25" s="13"/>
      <c r="C25" s="15"/>
    </row>
    <row r="26" spans="1:8" x14ac:dyDescent="0.3">
      <c r="A26" s="11"/>
      <c r="B26" s="13"/>
      <c r="C26" s="15"/>
    </row>
    <row r="27" spans="1:8" x14ac:dyDescent="0.3">
      <c r="A27" s="11"/>
      <c r="B27" s="13"/>
      <c r="C27" s="15"/>
    </row>
    <row r="28" spans="1:8" x14ac:dyDescent="0.3">
      <c r="A28" s="11"/>
      <c r="B28" s="13"/>
      <c r="C28" s="15"/>
    </row>
    <row r="29" spans="1:8" ht="15" thickBot="1" x14ac:dyDescent="0.35">
      <c r="A29" s="83"/>
      <c r="B29" s="84"/>
      <c r="C29" s="85"/>
    </row>
    <row r="30" spans="1:8" ht="15" thickBot="1" x14ac:dyDescent="0.35">
      <c r="A30" s="86"/>
      <c r="B30" s="87" t="s">
        <v>31</v>
      </c>
      <c r="C30" s="88">
        <f>SUM(C10:C29)</f>
        <v>1800</v>
      </c>
      <c r="D30">
        <f>SUM(D10:D29)</f>
        <v>0</v>
      </c>
    </row>
    <row r="31" spans="1:8" x14ac:dyDescent="0.3">
      <c r="B31" s="1"/>
    </row>
    <row r="33" spans="1:3" ht="15" thickBot="1" x14ac:dyDescent="0.35">
      <c r="A33" s="47"/>
      <c r="B33" s="48"/>
      <c r="C33" s="57"/>
    </row>
  </sheetData>
  <mergeCells count="1">
    <mergeCell ref="G9:H9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B8" sqref="B8"/>
    </sheetView>
  </sheetViews>
  <sheetFormatPr defaultColWidth="9.109375" defaultRowHeight="14.4" x14ac:dyDescent="0.3"/>
  <cols>
    <col min="1" max="1" width="19.44140625" customWidth="1"/>
    <col min="2" max="2" width="21.109375" customWidth="1"/>
    <col min="3" max="3" width="19.88671875" customWidth="1"/>
    <col min="5" max="5" width="17.109375" customWidth="1"/>
    <col min="6" max="6" width="32.44140625" customWidth="1"/>
    <col min="8" max="8" width="21.88671875" customWidth="1"/>
  </cols>
  <sheetData>
    <row r="1" spans="1:9" x14ac:dyDescent="0.3">
      <c r="A1" s="205" t="s">
        <v>23</v>
      </c>
      <c r="B1" s="206" t="s">
        <v>417</v>
      </c>
      <c r="E1" s="77"/>
      <c r="F1" s="77"/>
    </row>
    <row r="2" spans="1:9" x14ac:dyDescent="0.3">
      <c r="A2" s="205" t="s">
        <v>24</v>
      </c>
      <c r="B2" s="207">
        <v>44685</v>
      </c>
      <c r="C2" s="77"/>
    </row>
    <row r="3" spans="1:9" x14ac:dyDescent="0.3">
      <c r="A3" s="203" t="s">
        <v>418</v>
      </c>
      <c r="B3" s="204" t="s">
        <v>419</v>
      </c>
      <c r="C3" s="77"/>
    </row>
    <row r="4" spans="1:9" x14ac:dyDescent="0.3">
      <c r="A4" s="203" t="s">
        <v>24</v>
      </c>
      <c r="B4" s="204">
        <v>44685</v>
      </c>
      <c r="C4" s="77"/>
    </row>
    <row r="5" spans="1:9" x14ac:dyDescent="0.3">
      <c r="A5" s="1"/>
      <c r="B5" s="2"/>
      <c r="C5" s="77"/>
    </row>
    <row r="6" spans="1:9" x14ac:dyDescent="0.3">
      <c r="A6" s="89" t="s">
        <v>25</v>
      </c>
      <c r="B6" s="3">
        <v>2100</v>
      </c>
      <c r="C6" s="90"/>
    </row>
    <row r="7" spans="1:9" x14ac:dyDescent="0.3">
      <c r="A7" s="89"/>
      <c r="B7" s="91"/>
      <c r="C7" s="90"/>
    </row>
    <row r="8" spans="1:9" x14ac:dyDescent="0.3">
      <c r="A8" s="208" t="s">
        <v>26</v>
      </c>
      <c r="B8" s="208" t="s">
        <v>415</v>
      </c>
    </row>
    <row r="9" spans="1:9" x14ac:dyDescent="0.3">
      <c r="A9" s="89" t="s">
        <v>27</v>
      </c>
      <c r="B9" s="4" t="s">
        <v>159</v>
      </c>
      <c r="C9" t="s">
        <v>420</v>
      </c>
    </row>
    <row r="10" spans="1:9" x14ac:dyDescent="0.3">
      <c r="A10" s="1"/>
      <c r="B10" s="119"/>
      <c r="C10" t="s">
        <v>421</v>
      </c>
    </row>
    <row r="11" spans="1:9" ht="30" customHeight="1" x14ac:dyDescent="0.3">
      <c r="B11" s="1"/>
      <c r="I11" s="5"/>
    </row>
    <row r="12" spans="1:9" ht="28.8" x14ac:dyDescent="0.3">
      <c r="A12" s="78" t="s">
        <v>28</v>
      </c>
      <c r="B12" s="79" t="s">
        <v>29</v>
      </c>
      <c r="C12" s="80" t="s">
        <v>61</v>
      </c>
      <c r="D12" s="5"/>
      <c r="E12" s="5"/>
      <c r="F12" s="5"/>
      <c r="G12" s="235" t="s">
        <v>35</v>
      </c>
      <c r="H12" s="236"/>
    </row>
    <row r="13" spans="1:9" x14ac:dyDescent="0.3">
      <c r="A13" s="1" t="s">
        <v>434</v>
      </c>
      <c r="B13" s="2">
        <v>44712</v>
      </c>
      <c r="C13" s="93">
        <v>50</v>
      </c>
      <c r="D13" t="s">
        <v>433</v>
      </c>
      <c r="G13" s="8" t="s">
        <v>32</v>
      </c>
      <c r="H13" s="14">
        <f>+B6</f>
        <v>2100</v>
      </c>
    </row>
    <row r="14" spans="1:9" x14ac:dyDescent="0.3">
      <c r="A14" s="1"/>
      <c r="B14" s="94"/>
      <c r="C14" s="93"/>
      <c r="G14" s="6" t="s">
        <v>33</v>
      </c>
      <c r="H14" s="15">
        <f>+C33</f>
        <v>50</v>
      </c>
    </row>
    <row r="15" spans="1:9" ht="15" thickBot="1" x14ac:dyDescent="0.35">
      <c r="A15" s="95"/>
      <c r="B15" s="96"/>
      <c r="C15" s="93"/>
      <c r="G15" s="9"/>
      <c r="H15" s="10"/>
    </row>
    <row r="16" spans="1:9" ht="21.6" thickBot="1" x14ac:dyDescent="0.45">
      <c r="A16" s="95"/>
      <c r="B16" s="96"/>
      <c r="C16" s="93"/>
      <c r="G16" s="16" t="s">
        <v>34</v>
      </c>
      <c r="H16" s="166">
        <f>+H13-H14</f>
        <v>2050</v>
      </c>
    </row>
    <row r="17" spans="1:8" x14ac:dyDescent="0.3">
      <c r="A17" s="95"/>
      <c r="B17" s="96"/>
      <c r="C17" s="93"/>
    </row>
    <row r="18" spans="1:8" x14ac:dyDescent="0.3">
      <c r="A18" s="95"/>
      <c r="B18" s="96"/>
      <c r="C18" s="93"/>
    </row>
    <row r="19" spans="1:8" ht="23.4" x14ac:dyDescent="0.45">
      <c r="A19" s="97"/>
      <c r="B19" s="98"/>
      <c r="C19" s="93"/>
      <c r="F19" s="202"/>
    </row>
    <row r="20" spans="1:8" ht="15.6" x14ac:dyDescent="0.3">
      <c r="A20" s="11"/>
      <c r="B20" s="12"/>
      <c r="C20" s="93"/>
      <c r="G20" s="99"/>
      <c r="H20" s="100"/>
    </row>
    <row r="21" spans="1:8" ht="15.6" x14ac:dyDescent="0.3">
      <c r="A21" s="11"/>
      <c r="B21" s="13"/>
      <c r="C21" s="15"/>
      <c r="G21" s="99"/>
      <c r="H21" s="101"/>
    </row>
    <row r="22" spans="1:8" ht="15.6" x14ac:dyDescent="0.3">
      <c r="A22" s="11"/>
      <c r="B22" s="13"/>
      <c r="C22" s="15"/>
      <c r="G22" s="99"/>
      <c r="H22" s="101"/>
    </row>
    <row r="23" spans="1:8" ht="15.6" x14ac:dyDescent="0.3">
      <c r="A23" s="11"/>
      <c r="B23" s="13"/>
      <c r="C23" s="15"/>
      <c r="F23" t="s">
        <v>266</v>
      </c>
      <c r="G23" s="99"/>
      <c r="H23" s="101"/>
    </row>
    <row r="24" spans="1:8" ht="15.6" x14ac:dyDescent="0.3">
      <c r="A24" s="11"/>
      <c r="B24" s="13"/>
      <c r="C24" s="15"/>
      <c r="G24" s="99"/>
      <c r="H24" s="101"/>
    </row>
    <row r="25" spans="1:8" ht="15.6" x14ac:dyDescent="0.3">
      <c r="A25" s="11"/>
      <c r="B25" s="13"/>
      <c r="C25" s="15"/>
      <c r="G25" s="99"/>
      <c r="H25" s="101"/>
    </row>
    <row r="26" spans="1:8" x14ac:dyDescent="0.3">
      <c r="A26" s="11"/>
      <c r="B26" s="13"/>
      <c r="C26" s="15"/>
    </row>
    <row r="27" spans="1:8" x14ac:dyDescent="0.3">
      <c r="A27" s="11"/>
      <c r="B27" s="13"/>
      <c r="C27" s="15"/>
    </row>
    <row r="28" spans="1:8" x14ac:dyDescent="0.3">
      <c r="A28" s="11"/>
      <c r="B28" s="13"/>
      <c r="C28" s="15"/>
    </row>
    <row r="29" spans="1:8" x14ac:dyDescent="0.3">
      <c r="A29" s="11"/>
      <c r="B29" s="13"/>
      <c r="C29" s="15"/>
    </row>
    <row r="30" spans="1:8" x14ac:dyDescent="0.3">
      <c r="A30" s="11"/>
      <c r="B30" s="13"/>
      <c r="C30" s="15"/>
    </row>
    <row r="31" spans="1:8" x14ac:dyDescent="0.3">
      <c r="A31" s="11"/>
      <c r="B31" s="13"/>
      <c r="C31" s="15"/>
    </row>
    <row r="32" spans="1:8" ht="15" thickBot="1" x14ac:dyDescent="0.35">
      <c r="A32" s="83"/>
      <c r="B32" s="84"/>
      <c r="C32" s="85"/>
    </row>
    <row r="33" spans="1:4" ht="15" thickBot="1" x14ac:dyDescent="0.35">
      <c r="A33" s="86"/>
      <c r="B33" s="87" t="s">
        <v>31</v>
      </c>
      <c r="C33" s="88">
        <f>SUM(C13:C32)</f>
        <v>50</v>
      </c>
      <c r="D33">
        <f>SUM(D13:D32)</f>
        <v>0</v>
      </c>
    </row>
    <row r="34" spans="1:4" x14ac:dyDescent="0.3">
      <c r="B34" s="1"/>
    </row>
    <row r="36" spans="1:4" ht="15" thickBot="1" x14ac:dyDescent="0.35">
      <c r="A36" s="47"/>
      <c r="B36" s="48"/>
      <c r="C36" s="57"/>
    </row>
  </sheetData>
  <mergeCells count="1">
    <mergeCell ref="G12:H1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B4" sqref="B4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32.44140625" customWidth="1"/>
    <col min="8" max="8" width="21.88671875" customWidth="1"/>
  </cols>
  <sheetData>
    <row r="1" spans="1:9" x14ac:dyDescent="0.3">
      <c r="A1" s="1" t="s">
        <v>23</v>
      </c>
      <c r="B1" s="75" t="s">
        <v>243</v>
      </c>
      <c r="E1" s="77"/>
      <c r="F1" s="77"/>
    </row>
    <row r="2" spans="1:9" x14ac:dyDescent="0.3">
      <c r="A2" s="1" t="s">
        <v>24</v>
      </c>
      <c r="B2" s="2">
        <v>44664</v>
      </c>
      <c r="C2" s="77"/>
    </row>
    <row r="3" spans="1:9" x14ac:dyDescent="0.3">
      <c r="A3" s="89" t="s">
        <v>25</v>
      </c>
      <c r="B3" s="3">
        <v>300</v>
      </c>
      <c r="C3" s="90"/>
    </row>
    <row r="4" spans="1:9" x14ac:dyDescent="0.3">
      <c r="A4" s="92" t="s">
        <v>26</v>
      </c>
      <c r="B4" s="89" t="s">
        <v>394</v>
      </c>
    </row>
    <row r="5" spans="1:9" x14ac:dyDescent="0.3">
      <c r="A5" s="89" t="s">
        <v>27</v>
      </c>
      <c r="B5" s="4" t="s">
        <v>159</v>
      </c>
    </row>
    <row r="6" spans="1:9" x14ac:dyDescent="0.3">
      <c r="A6" s="1"/>
      <c r="B6" s="119" t="s">
        <v>395</v>
      </c>
    </row>
    <row r="7" spans="1:9" ht="30" customHeight="1" x14ac:dyDescent="0.3">
      <c r="B7" s="1"/>
      <c r="I7" s="5"/>
    </row>
    <row r="8" spans="1:9" ht="28.8" x14ac:dyDescent="0.3">
      <c r="A8" s="78" t="s">
        <v>28</v>
      </c>
      <c r="B8" s="79" t="s">
        <v>29</v>
      </c>
      <c r="C8" s="80" t="s">
        <v>61</v>
      </c>
      <c r="D8" s="5"/>
      <c r="E8" s="5"/>
      <c r="F8" s="5"/>
      <c r="G8" s="235" t="s">
        <v>35</v>
      </c>
      <c r="H8" s="236"/>
    </row>
    <row r="9" spans="1:9" x14ac:dyDescent="0.3">
      <c r="A9" s="1" t="s">
        <v>412</v>
      </c>
      <c r="B9" s="2">
        <v>44672</v>
      </c>
      <c r="C9" s="93">
        <v>50</v>
      </c>
      <c r="D9" t="s">
        <v>396</v>
      </c>
      <c r="G9" s="8" t="s">
        <v>32</v>
      </c>
      <c r="H9" s="14">
        <f>+B3</f>
        <v>300</v>
      </c>
    </row>
    <row r="10" spans="1:9" x14ac:dyDescent="0.3">
      <c r="A10" s="1" t="s">
        <v>428</v>
      </c>
      <c r="B10" s="94">
        <v>44691</v>
      </c>
      <c r="C10" s="93">
        <v>242</v>
      </c>
      <c r="D10" t="s">
        <v>427</v>
      </c>
      <c r="G10" s="6" t="s">
        <v>33</v>
      </c>
      <c r="H10" s="15">
        <f>+C29</f>
        <v>292</v>
      </c>
    </row>
    <row r="11" spans="1:9" ht="15" thickBot="1" x14ac:dyDescent="0.35">
      <c r="A11" s="95"/>
      <c r="B11" s="96"/>
      <c r="C11" s="93"/>
      <c r="G11" s="9"/>
      <c r="H11" s="10"/>
    </row>
    <row r="12" spans="1:9" ht="21.6" thickBot="1" x14ac:dyDescent="0.45">
      <c r="A12" s="95"/>
      <c r="B12" s="96"/>
      <c r="C12" s="93"/>
      <c r="G12" s="16" t="s">
        <v>34</v>
      </c>
      <c r="H12" s="166">
        <f>+H9-H10</f>
        <v>8</v>
      </c>
    </row>
    <row r="13" spans="1:9" x14ac:dyDescent="0.3">
      <c r="A13" s="95"/>
      <c r="B13" s="96"/>
      <c r="C13" s="93"/>
    </row>
    <row r="14" spans="1:9" x14ac:dyDescent="0.3">
      <c r="A14" s="95"/>
      <c r="B14" s="96"/>
      <c r="C14" s="93"/>
    </row>
    <row r="15" spans="1:9" x14ac:dyDescent="0.3">
      <c r="A15" s="97"/>
      <c r="B15" s="98"/>
      <c r="C15" s="93"/>
    </row>
    <row r="16" spans="1:9" ht="15.6" x14ac:dyDescent="0.3">
      <c r="A16" s="11"/>
      <c r="B16" s="12"/>
      <c r="C16" s="93"/>
      <c r="G16" s="99"/>
      <c r="H16" s="100"/>
    </row>
    <row r="17" spans="1:8" ht="15.6" x14ac:dyDescent="0.3">
      <c r="A17" s="11"/>
      <c r="B17" s="13"/>
      <c r="C17" s="15"/>
      <c r="G17" s="99"/>
      <c r="H17" s="101"/>
    </row>
    <row r="18" spans="1:8" ht="15.6" x14ac:dyDescent="0.3">
      <c r="A18" s="11"/>
      <c r="B18" s="13"/>
      <c r="C18" s="15"/>
      <c r="G18" s="99"/>
      <c r="H18" s="101"/>
    </row>
    <row r="19" spans="1:8" ht="15.6" x14ac:dyDescent="0.3">
      <c r="A19" s="11"/>
      <c r="B19" s="13"/>
      <c r="C19" s="15"/>
      <c r="F19" t="s">
        <v>266</v>
      </c>
      <c r="G19" s="99"/>
      <c r="H19" s="101"/>
    </row>
    <row r="20" spans="1:8" ht="15.6" x14ac:dyDescent="0.3">
      <c r="A20" s="11"/>
      <c r="B20" s="13"/>
      <c r="C20" s="15"/>
      <c r="G20" s="99"/>
      <c r="H20" s="101"/>
    </row>
    <row r="21" spans="1:8" ht="15.6" x14ac:dyDescent="0.3">
      <c r="A21" s="11"/>
      <c r="B21" s="13"/>
      <c r="C21" s="15"/>
      <c r="G21" s="99"/>
      <c r="H21" s="101"/>
    </row>
    <row r="22" spans="1:8" x14ac:dyDescent="0.3">
      <c r="A22" s="11"/>
      <c r="B22" s="13"/>
      <c r="C22" s="15"/>
    </row>
    <row r="23" spans="1:8" x14ac:dyDescent="0.3">
      <c r="A23" s="11"/>
      <c r="B23" s="13"/>
      <c r="C23" s="15"/>
    </row>
    <row r="24" spans="1:8" x14ac:dyDescent="0.3">
      <c r="A24" s="11"/>
      <c r="B24" s="13"/>
      <c r="C24" s="15"/>
    </row>
    <row r="25" spans="1:8" x14ac:dyDescent="0.3">
      <c r="A25" s="11"/>
      <c r="B25" s="13"/>
      <c r="C25" s="15"/>
    </row>
    <row r="26" spans="1:8" x14ac:dyDescent="0.3">
      <c r="A26" s="11"/>
      <c r="B26" s="13"/>
      <c r="C26" s="15"/>
    </row>
    <row r="27" spans="1:8" x14ac:dyDescent="0.3">
      <c r="A27" s="11"/>
      <c r="B27" s="13"/>
      <c r="C27" s="15"/>
    </row>
    <row r="28" spans="1:8" ht="15" thickBot="1" x14ac:dyDescent="0.35">
      <c r="A28" s="83"/>
      <c r="B28" s="84"/>
      <c r="C28" s="85"/>
    </row>
    <row r="29" spans="1:8" ht="15" thickBot="1" x14ac:dyDescent="0.35">
      <c r="A29" s="86"/>
      <c r="B29" s="87" t="s">
        <v>31</v>
      </c>
      <c r="C29" s="88">
        <f>SUM(C9:C28)</f>
        <v>292</v>
      </c>
      <c r="D29">
        <f>SUM(D9:D28)</f>
        <v>0</v>
      </c>
    </row>
    <row r="30" spans="1:8" x14ac:dyDescent="0.3">
      <c r="B30" s="1"/>
    </row>
    <row r="32" spans="1:8" ht="15" thickBot="1" x14ac:dyDescent="0.35">
      <c r="A32" s="47"/>
      <c r="B32" s="48"/>
      <c r="C32" s="57"/>
    </row>
  </sheetData>
  <mergeCells count="1">
    <mergeCell ref="G8:H8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E12" sqref="E12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8" max="8" width="21.88671875" customWidth="1"/>
  </cols>
  <sheetData>
    <row r="1" spans="1:9" x14ac:dyDescent="0.3">
      <c r="A1" s="1" t="s">
        <v>23</v>
      </c>
      <c r="B1" s="75" t="s">
        <v>163</v>
      </c>
      <c r="E1" s="76"/>
      <c r="F1" s="76"/>
    </row>
    <row r="2" spans="1:9" x14ac:dyDescent="0.3">
      <c r="A2" s="1" t="s">
        <v>24</v>
      </c>
      <c r="B2" s="2">
        <v>44120</v>
      </c>
      <c r="C2" s="77"/>
    </row>
    <row r="3" spans="1:9" x14ac:dyDescent="0.3">
      <c r="A3" s="4" t="s">
        <v>25</v>
      </c>
      <c r="B3" s="3">
        <v>4000</v>
      </c>
    </row>
    <row r="4" spans="1:9" x14ac:dyDescent="0.3">
      <c r="A4" s="1" t="s">
        <v>26</v>
      </c>
      <c r="B4" s="1" t="s">
        <v>164</v>
      </c>
    </row>
    <row r="5" spans="1:9" x14ac:dyDescent="0.3">
      <c r="A5" s="4" t="s">
        <v>27</v>
      </c>
      <c r="B5" s="4" t="s">
        <v>165</v>
      </c>
    </row>
    <row r="6" spans="1:9" x14ac:dyDescent="0.3">
      <c r="B6" s="1"/>
    </row>
    <row r="7" spans="1:9" x14ac:dyDescent="0.3">
      <c r="B7" s="1"/>
    </row>
    <row r="8" spans="1:9" ht="30" customHeight="1" x14ac:dyDescent="0.3">
      <c r="A8" s="78" t="s">
        <v>28</v>
      </c>
      <c r="B8" s="79" t="s">
        <v>29</v>
      </c>
      <c r="C8" s="80" t="s">
        <v>30</v>
      </c>
      <c r="D8" s="5"/>
      <c r="E8" s="5"/>
      <c r="F8" s="5"/>
      <c r="G8" s="235" t="s">
        <v>35</v>
      </c>
      <c r="H8" s="236"/>
      <c r="I8" s="5"/>
    </row>
    <row r="9" spans="1:9" x14ac:dyDescent="0.3">
      <c r="A9" s="81">
        <v>111</v>
      </c>
      <c r="B9" s="82">
        <v>44123</v>
      </c>
      <c r="C9" s="14">
        <v>2529.1</v>
      </c>
      <c r="G9" s="8" t="s">
        <v>32</v>
      </c>
      <c r="H9" s="14">
        <f>+B3</f>
        <v>4000</v>
      </c>
    </row>
    <row r="10" spans="1:9" x14ac:dyDescent="0.3">
      <c r="A10" s="11"/>
      <c r="B10" s="12"/>
      <c r="C10" s="15"/>
      <c r="G10" s="6" t="s">
        <v>33</v>
      </c>
      <c r="H10" s="15">
        <f>+C29</f>
        <v>2529.1</v>
      </c>
    </row>
    <row r="11" spans="1:9" ht="15" thickBot="1" x14ac:dyDescent="0.35">
      <c r="A11" s="11"/>
      <c r="B11" s="12"/>
      <c r="C11" s="15"/>
      <c r="G11" s="9"/>
      <c r="H11" s="10"/>
    </row>
    <row r="12" spans="1:9" ht="15" thickBot="1" x14ac:dyDescent="0.35">
      <c r="A12" s="11"/>
      <c r="B12" s="12"/>
      <c r="C12" s="15"/>
      <c r="G12" s="16" t="s">
        <v>34</v>
      </c>
      <c r="H12" s="17">
        <f>+H9-H10</f>
        <v>1470.9</v>
      </c>
    </row>
    <row r="13" spans="1:9" x14ac:dyDescent="0.3">
      <c r="A13" s="11"/>
      <c r="B13" s="12"/>
      <c r="C13" s="15"/>
    </row>
    <row r="14" spans="1:9" x14ac:dyDescent="0.3">
      <c r="A14" s="11"/>
      <c r="B14" s="12"/>
      <c r="C14" s="15"/>
    </row>
    <row r="15" spans="1:9" x14ac:dyDescent="0.3">
      <c r="A15" s="11"/>
      <c r="B15" s="12"/>
      <c r="C15" s="15"/>
    </row>
    <row r="16" spans="1:9" x14ac:dyDescent="0.3">
      <c r="A16" s="11"/>
      <c r="B16" s="13"/>
      <c r="C16" s="15"/>
    </row>
    <row r="17" spans="1:3" x14ac:dyDescent="0.3">
      <c r="A17" s="11"/>
      <c r="B17" s="13"/>
      <c r="C17" s="15"/>
    </row>
    <row r="18" spans="1:3" x14ac:dyDescent="0.3">
      <c r="A18" s="11"/>
      <c r="B18" s="13"/>
      <c r="C18" s="15"/>
    </row>
    <row r="19" spans="1:3" x14ac:dyDescent="0.3">
      <c r="A19" s="11"/>
      <c r="B19" s="13"/>
      <c r="C19" s="15"/>
    </row>
    <row r="20" spans="1:3" x14ac:dyDescent="0.3">
      <c r="A20" s="11"/>
      <c r="B20" s="13"/>
      <c r="C20" s="15"/>
    </row>
    <row r="21" spans="1:3" x14ac:dyDescent="0.3">
      <c r="A21" s="11"/>
      <c r="B21" s="13"/>
      <c r="C21" s="15">
        <v>0</v>
      </c>
    </row>
    <row r="22" spans="1:3" x14ac:dyDescent="0.3">
      <c r="A22" s="11"/>
      <c r="B22" s="13"/>
      <c r="C22" s="15"/>
    </row>
    <row r="23" spans="1:3" x14ac:dyDescent="0.3">
      <c r="A23" s="11"/>
      <c r="B23" s="13"/>
      <c r="C23" s="15"/>
    </row>
    <row r="24" spans="1:3" x14ac:dyDescent="0.3">
      <c r="A24" s="11"/>
      <c r="B24" s="13"/>
      <c r="C24" s="15"/>
    </row>
    <row r="25" spans="1:3" x14ac:dyDescent="0.3">
      <c r="A25" s="11"/>
      <c r="B25" s="13"/>
      <c r="C25" s="15"/>
    </row>
    <row r="26" spans="1:3" x14ac:dyDescent="0.3">
      <c r="A26" s="11"/>
      <c r="B26" s="13"/>
      <c r="C26" s="15"/>
    </row>
    <row r="27" spans="1:3" x14ac:dyDescent="0.3">
      <c r="A27" s="11"/>
      <c r="B27" s="13"/>
      <c r="C27" s="15"/>
    </row>
    <row r="28" spans="1:3" ht="15" thickBot="1" x14ac:dyDescent="0.35">
      <c r="A28" s="83"/>
      <c r="B28" s="84"/>
      <c r="C28" s="85"/>
    </row>
    <row r="29" spans="1:3" ht="15" thickBot="1" x14ac:dyDescent="0.35">
      <c r="A29" s="86"/>
      <c r="B29" s="87" t="s">
        <v>31</v>
      </c>
      <c r="C29" s="88">
        <f>SUM(C9:C28)</f>
        <v>2529.1</v>
      </c>
    </row>
    <row r="30" spans="1:3" x14ac:dyDescent="0.3">
      <c r="B30" s="1"/>
    </row>
    <row r="31" spans="1:3" x14ac:dyDescent="0.3">
      <c r="B31" s="1"/>
    </row>
    <row r="32" spans="1:3" x14ac:dyDescent="0.3">
      <c r="B32" s="1"/>
    </row>
    <row r="33" spans="2:2" x14ac:dyDescent="0.3">
      <c r="B33" s="1"/>
    </row>
  </sheetData>
  <mergeCells count="1">
    <mergeCell ref="G8:H8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E18" sqref="E18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8" max="8" width="21.88671875" customWidth="1"/>
  </cols>
  <sheetData>
    <row r="1" spans="1:9" x14ac:dyDescent="0.3">
      <c r="A1" s="1" t="s">
        <v>23</v>
      </c>
      <c r="B1" s="75" t="s">
        <v>166</v>
      </c>
      <c r="E1" s="76"/>
      <c r="F1" s="76"/>
    </row>
    <row r="2" spans="1:9" x14ac:dyDescent="0.3">
      <c r="A2" s="1" t="s">
        <v>24</v>
      </c>
      <c r="B2" s="2">
        <v>44530</v>
      </c>
      <c r="C2" s="77"/>
    </row>
    <row r="3" spans="1:9" x14ac:dyDescent="0.3">
      <c r="A3" s="4" t="s">
        <v>25</v>
      </c>
      <c r="B3" s="3">
        <v>600</v>
      </c>
    </row>
    <row r="4" spans="1:9" x14ac:dyDescent="0.3">
      <c r="A4" s="1" t="s">
        <v>26</v>
      </c>
      <c r="B4" s="1" t="s">
        <v>291</v>
      </c>
    </row>
    <row r="5" spans="1:9" x14ac:dyDescent="0.3">
      <c r="A5" s="4" t="s">
        <v>27</v>
      </c>
      <c r="B5" s="4" t="s">
        <v>292</v>
      </c>
    </row>
    <row r="6" spans="1:9" x14ac:dyDescent="0.3">
      <c r="B6" s="1"/>
    </row>
    <row r="7" spans="1:9" x14ac:dyDescent="0.3">
      <c r="B7" s="1"/>
    </row>
    <row r="8" spans="1:9" ht="30" customHeight="1" x14ac:dyDescent="0.3">
      <c r="A8" s="78" t="s">
        <v>28</v>
      </c>
      <c r="B8" s="79" t="s">
        <v>29</v>
      </c>
      <c r="C8" s="80" t="s">
        <v>30</v>
      </c>
      <c r="D8" s="5"/>
      <c r="E8" s="5"/>
      <c r="F8" s="5"/>
      <c r="G8" s="235" t="s">
        <v>35</v>
      </c>
      <c r="H8" s="236"/>
      <c r="I8" s="5"/>
    </row>
    <row r="9" spans="1:9" x14ac:dyDescent="0.3">
      <c r="A9" s="81" t="s">
        <v>293</v>
      </c>
      <c r="B9" s="82">
        <v>44504</v>
      </c>
      <c r="C9" s="14">
        <v>262.13</v>
      </c>
      <c r="D9" t="s">
        <v>305</v>
      </c>
      <c r="G9" s="8" t="s">
        <v>32</v>
      </c>
      <c r="H9" s="14">
        <f>+B3</f>
        <v>600</v>
      </c>
    </row>
    <row r="10" spans="1:9" x14ac:dyDescent="0.3">
      <c r="A10" s="11" t="s">
        <v>295</v>
      </c>
      <c r="B10" s="12">
        <v>44504</v>
      </c>
      <c r="C10" s="15">
        <v>241.8</v>
      </c>
      <c r="D10" t="s">
        <v>294</v>
      </c>
      <c r="G10" s="6" t="s">
        <v>33</v>
      </c>
      <c r="H10" s="15">
        <f>+C29</f>
        <v>503.93</v>
      </c>
    </row>
    <row r="11" spans="1:9" ht="15" thickBot="1" x14ac:dyDescent="0.35">
      <c r="A11" s="11"/>
      <c r="B11" s="12"/>
      <c r="C11" s="15"/>
      <c r="G11" s="9"/>
      <c r="H11" s="10"/>
    </row>
    <row r="12" spans="1:9" ht="15" thickBot="1" x14ac:dyDescent="0.35">
      <c r="A12" s="11"/>
      <c r="B12" s="12"/>
      <c r="C12" s="15"/>
      <c r="G12" s="16" t="s">
        <v>34</v>
      </c>
      <c r="H12" s="17">
        <f>+H9-H10</f>
        <v>96.07</v>
      </c>
    </row>
    <row r="13" spans="1:9" x14ac:dyDescent="0.3">
      <c r="A13" s="11"/>
      <c r="B13" s="12"/>
      <c r="C13" s="15"/>
    </row>
    <row r="14" spans="1:9" x14ac:dyDescent="0.3">
      <c r="A14" s="11"/>
      <c r="B14" s="12"/>
      <c r="C14" s="15"/>
    </row>
    <row r="15" spans="1:9" x14ac:dyDescent="0.3">
      <c r="A15" s="11"/>
      <c r="B15" s="12"/>
      <c r="C15" s="15"/>
    </row>
    <row r="16" spans="1:9" x14ac:dyDescent="0.3">
      <c r="A16" s="11"/>
      <c r="B16" s="13"/>
      <c r="C16" s="15"/>
    </row>
    <row r="17" spans="1:3" x14ac:dyDescent="0.3">
      <c r="A17" s="11"/>
      <c r="B17" s="13"/>
      <c r="C17" s="15"/>
    </row>
    <row r="18" spans="1:3" x14ac:dyDescent="0.3">
      <c r="A18" s="11"/>
      <c r="B18" s="13"/>
      <c r="C18" s="15"/>
    </row>
    <row r="19" spans="1:3" x14ac:dyDescent="0.3">
      <c r="A19" s="11"/>
      <c r="B19" s="13"/>
      <c r="C19" s="15"/>
    </row>
    <row r="20" spans="1:3" x14ac:dyDescent="0.3">
      <c r="A20" s="11"/>
      <c r="B20" s="13"/>
      <c r="C20" s="15"/>
    </row>
    <row r="21" spans="1:3" x14ac:dyDescent="0.3">
      <c r="A21" s="11"/>
      <c r="B21" s="13"/>
      <c r="C21" s="15">
        <v>0</v>
      </c>
    </row>
    <row r="22" spans="1:3" x14ac:dyDescent="0.3">
      <c r="A22" s="11"/>
      <c r="B22" s="13"/>
      <c r="C22" s="15"/>
    </row>
    <row r="23" spans="1:3" x14ac:dyDescent="0.3">
      <c r="A23" s="11"/>
      <c r="B23" s="13"/>
      <c r="C23" s="15"/>
    </row>
    <row r="24" spans="1:3" x14ac:dyDescent="0.3">
      <c r="A24" s="11"/>
      <c r="B24" s="13"/>
      <c r="C24" s="15"/>
    </row>
    <row r="25" spans="1:3" x14ac:dyDescent="0.3">
      <c r="A25" s="11"/>
      <c r="B25" s="13"/>
      <c r="C25" s="15"/>
    </row>
    <row r="26" spans="1:3" x14ac:dyDescent="0.3">
      <c r="A26" s="11"/>
      <c r="B26" s="13"/>
      <c r="C26" s="15"/>
    </row>
    <row r="27" spans="1:3" x14ac:dyDescent="0.3">
      <c r="A27" s="11"/>
      <c r="B27" s="13"/>
      <c r="C27" s="15"/>
    </row>
    <row r="28" spans="1:3" ht="15" thickBot="1" x14ac:dyDescent="0.35">
      <c r="A28" s="83"/>
      <c r="B28" s="84"/>
      <c r="C28" s="85"/>
    </row>
    <row r="29" spans="1:3" ht="15" thickBot="1" x14ac:dyDescent="0.35">
      <c r="A29" s="86"/>
      <c r="B29" s="87" t="s">
        <v>31</v>
      </c>
      <c r="C29" s="88">
        <f>SUM(C9:C28)</f>
        <v>503.93</v>
      </c>
    </row>
    <row r="30" spans="1:3" ht="15" thickBot="1" x14ac:dyDescent="0.35">
      <c r="A30" s="86"/>
      <c r="B30" s="87"/>
      <c r="C30" s="88"/>
    </row>
    <row r="31" spans="1:3" x14ac:dyDescent="0.3">
      <c r="B31" s="1"/>
    </row>
    <row r="33" spans="1:3" ht="15" thickBot="1" x14ac:dyDescent="0.35">
      <c r="A33" s="47"/>
      <c r="B33" s="48"/>
      <c r="C33" s="57"/>
    </row>
  </sheetData>
  <mergeCells count="1">
    <mergeCell ref="G8:H8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F18" sqref="F17:F18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8" max="8" width="21.88671875" customWidth="1"/>
  </cols>
  <sheetData>
    <row r="1" spans="1:9" x14ac:dyDescent="0.3">
      <c r="A1" s="1" t="s">
        <v>23</v>
      </c>
      <c r="B1" s="75" t="s">
        <v>78</v>
      </c>
      <c r="E1" s="76"/>
      <c r="F1" s="76"/>
    </row>
    <row r="2" spans="1:9" x14ac:dyDescent="0.3">
      <c r="A2" s="1" t="s">
        <v>24</v>
      </c>
      <c r="B2" s="2">
        <v>44574</v>
      </c>
      <c r="C2" s="77"/>
    </row>
    <row r="3" spans="1:9" x14ac:dyDescent="0.3">
      <c r="A3" s="4" t="s">
        <v>25</v>
      </c>
      <c r="B3" s="3">
        <v>300</v>
      </c>
    </row>
    <row r="4" spans="1:9" x14ac:dyDescent="0.3">
      <c r="A4" s="1" t="s">
        <v>26</v>
      </c>
      <c r="B4" s="1" t="s">
        <v>338</v>
      </c>
    </row>
    <row r="5" spans="1:9" x14ac:dyDescent="0.3">
      <c r="A5" s="4" t="s">
        <v>27</v>
      </c>
      <c r="B5" s="4" t="s">
        <v>292</v>
      </c>
    </row>
    <row r="6" spans="1:9" x14ac:dyDescent="0.3">
      <c r="B6" s="1"/>
    </row>
    <row r="7" spans="1:9" x14ac:dyDescent="0.3">
      <c r="B7" s="1"/>
    </row>
    <row r="8" spans="1:9" ht="30" customHeight="1" x14ac:dyDescent="0.3">
      <c r="A8" s="78" t="s">
        <v>28</v>
      </c>
      <c r="B8" s="79" t="s">
        <v>29</v>
      </c>
      <c r="C8" s="80" t="s">
        <v>30</v>
      </c>
      <c r="D8" s="5"/>
      <c r="E8" s="5"/>
      <c r="F8" s="5"/>
      <c r="G8" s="235" t="s">
        <v>35</v>
      </c>
      <c r="H8" s="236"/>
      <c r="I8" s="5"/>
    </row>
    <row r="9" spans="1:9" x14ac:dyDescent="0.3">
      <c r="A9" s="81" t="s">
        <v>339</v>
      </c>
      <c r="B9" s="82">
        <v>44574</v>
      </c>
      <c r="C9" s="14">
        <v>44.92</v>
      </c>
      <c r="D9" t="s">
        <v>372</v>
      </c>
      <c r="G9" s="8" t="s">
        <v>32</v>
      </c>
      <c r="H9" s="14">
        <f>+B3</f>
        <v>300</v>
      </c>
    </row>
    <row r="10" spans="1:9" x14ac:dyDescent="0.3">
      <c r="A10" s="11"/>
      <c r="B10" s="12"/>
      <c r="C10" s="15"/>
      <c r="G10" s="6" t="s">
        <v>33</v>
      </c>
      <c r="H10" s="15">
        <f>+C29</f>
        <v>44.92</v>
      </c>
    </row>
    <row r="11" spans="1:9" ht="15" thickBot="1" x14ac:dyDescent="0.35">
      <c r="A11" s="11"/>
      <c r="B11" s="12"/>
      <c r="C11" s="15"/>
      <c r="G11" s="9"/>
      <c r="H11" s="10"/>
    </row>
    <row r="12" spans="1:9" ht="15" thickBot="1" x14ac:dyDescent="0.35">
      <c r="A12" s="11"/>
      <c r="B12" s="12"/>
      <c r="C12" s="15"/>
      <c r="G12" s="16" t="s">
        <v>34</v>
      </c>
      <c r="H12" s="17">
        <f>+H9-H10</f>
        <v>255.07999999999998</v>
      </c>
    </row>
    <row r="13" spans="1:9" x14ac:dyDescent="0.3">
      <c r="A13" s="11"/>
      <c r="B13" s="12"/>
      <c r="C13" s="15"/>
    </row>
    <row r="14" spans="1:9" x14ac:dyDescent="0.3">
      <c r="A14" s="11"/>
      <c r="B14" s="12"/>
      <c r="C14" s="15"/>
    </row>
    <row r="15" spans="1:9" x14ac:dyDescent="0.3">
      <c r="A15" s="11"/>
      <c r="B15" s="12"/>
      <c r="C15" s="15"/>
    </row>
    <row r="16" spans="1:9" x14ac:dyDescent="0.3">
      <c r="A16" s="11"/>
      <c r="B16" s="13"/>
      <c r="C16" s="15"/>
    </row>
    <row r="17" spans="1:3" x14ac:dyDescent="0.3">
      <c r="A17" s="11"/>
      <c r="B17" s="13"/>
      <c r="C17" s="15"/>
    </row>
    <row r="18" spans="1:3" x14ac:dyDescent="0.3">
      <c r="A18" s="11"/>
      <c r="B18" s="13"/>
      <c r="C18" s="15"/>
    </row>
    <row r="19" spans="1:3" x14ac:dyDescent="0.3">
      <c r="A19" s="11"/>
      <c r="B19" s="13"/>
      <c r="C19" s="15"/>
    </row>
    <row r="20" spans="1:3" x14ac:dyDescent="0.3">
      <c r="A20" s="11"/>
      <c r="B20" s="13"/>
      <c r="C20" s="15"/>
    </row>
    <row r="21" spans="1:3" x14ac:dyDescent="0.3">
      <c r="A21" s="11"/>
      <c r="B21" s="13"/>
      <c r="C21" s="15">
        <v>0</v>
      </c>
    </row>
    <row r="22" spans="1:3" x14ac:dyDescent="0.3">
      <c r="A22" s="11"/>
      <c r="B22" s="13"/>
      <c r="C22" s="15"/>
    </row>
    <row r="23" spans="1:3" x14ac:dyDescent="0.3">
      <c r="A23" s="11"/>
      <c r="B23" s="13"/>
      <c r="C23" s="15"/>
    </row>
    <row r="24" spans="1:3" x14ac:dyDescent="0.3">
      <c r="A24" s="11"/>
      <c r="B24" s="13"/>
      <c r="C24" s="15"/>
    </row>
    <row r="25" spans="1:3" x14ac:dyDescent="0.3">
      <c r="A25" s="11"/>
      <c r="B25" s="13"/>
      <c r="C25" s="15"/>
    </row>
    <row r="26" spans="1:3" x14ac:dyDescent="0.3">
      <c r="A26" s="11"/>
      <c r="B26" s="13"/>
      <c r="C26" s="15"/>
    </row>
    <row r="27" spans="1:3" x14ac:dyDescent="0.3">
      <c r="A27" s="11"/>
      <c r="B27" s="13"/>
      <c r="C27" s="15"/>
    </row>
    <row r="28" spans="1:3" ht="15" thickBot="1" x14ac:dyDescent="0.35">
      <c r="A28" s="83"/>
      <c r="B28" s="84"/>
      <c r="C28" s="85"/>
    </row>
    <row r="29" spans="1:3" ht="15" thickBot="1" x14ac:dyDescent="0.35">
      <c r="A29" s="86"/>
      <c r="B29" s="87" t="s">
        <v>31</v>
      </c>
      <c r="C29" s="88">
        <f>SUM(C9:C28)</f>
        <v>44.92</v>
      </c>
    </row>
    <row r="30" spans="1:3" ht="15" thickBot="1" x14ac:dyDescent="0.35">
      <c r="A30" s="86"/>
      <c r="B30" s="87"/>
      <c r="C30" s="88"/>
    </row>
    <row r="31" spans="1:3" x14ac:dyDescent="0.3">
      <c r="B31" s="1"/>
    </row>
    <row r="33" spans="1:3" ht="15" thickBot="1" x14ac:dyDescent="0.35">
      <c r="A33" s="47"/>
      <c r="B33" s="48"/>
      <c r="C33" s="57"/>
    </row>
  </sheetData>
  <mergeCells count="1">
    <mergeCell ref="G8:H8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E18" sqref="E18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8" max="8" width="21.88671875" customWidth="1"/>
  </cols>
  <sheetData>
    <row r="1" spans="1:9" x14ac:dyDescent="0.3">
      <c r="A1" s="1" t="s">
        <v>23</v>
      </c>
      <c r="B1" s="75" t="s">
        <v>166</v>
      </c>
      <c r="E1" s="76"/>
      <c r="F1" s="76"/>
    </row>
    <row r="2" spans="1:9" x14ac:dyDescent="0.3">
      <c r="A2" s="1" t="s">
        <v>24</v>
      </c>
      <c r="B2" s="2">
        <v>44120</v>
      </c>
      <c r="C2" s="77"/>
    </row>
    <row r="3" spans="1:9" x14ac:dyDescent="0.3">
      <c r="A3" s="4" t="s">
        <v>25</v>
      </c>
      <c r="B3" s="3">
        <v>800</v>
      </c>
    </row>
    <row r="4" spans="1:9" x14ac:dyDescent="0.3">
      <c r="A4" s="1" t="s">
        <v>26</v>
      </c>
      <c r="B4" s="1" t="s">
        <v>167</v>
      </c>
    </row>
    <row r="5" spans="1:9" x14ac:dyDescent="0.3">
      <c r="A5" s="4" t="s">
        <v>27</v>
      </c>
      <c r="B5" s="4" t="s">
        <v>168</v>
      </c>
    </row>
    <row r="6" spans="1:9" x14ac:dyDescent="0.3">
      <c r="B6" s="1"/>
    </row>
    <row r="7" spans="1:9" x14ac:dyDescent="0.3">
      <c r="B7" s="1"/>
    </row>
    <row r="8" spans="1:9" ht="30" customHeight="1" x14ac:dyDescent="0.3">
      <c r="A8" s="78" t="s">
        <v>28</v>
      </c>
      <c r="B8" s="79" t="s">
        <v>29</v>
      </c>
      <c r="C8" s="80" t="s">
        <v>30</v>
      </c>
      <c r="D8" s="5"/>
      <c r="E8" s="5"/>
      <c r="F8" s="5"/>
      <c r="G8" s="235" t="s">
        <v>35</v>
      </c>
      <c r="H8" s="236"/>
      <c r="I8" s="5"/>
    </row>
    <row r="9" spans="1:9" x14ac:dyDescent="0.3">
      <c r="A9" s="81" t="s">
        <v>169</v>
      </c>
      <c r="B9" s="82">
        <v>44123</v>
      </c>
      <c r="C9" s="14">
        <v>487.8</v>
      </c>
      <c r="G9" s="8" t="s">
        <v>32</v>
      </c>
      <c r="H9" s="14">
        <f>+B3</f>
        <v>800</v>
      </c>
    </row>
    <row r="10" spans="1:9" x14ac:dyDescent="0.3">
      <c r="A10" s="11"/>
      <c r="B10" s="12"/>
      <c r="C10" s="15"/>
      <c r="G10" s="6" t="s">
        <v>33</v>
      </c>
      <c r="H10" s="15">
        <f>+C29</f>
        <v>487.8</v>
      </c>
    </row>
    <row r="11" spans="1:9" ht="15" thickBot="1" x14ac:dyDescent="0.35">
      <c r="A11" s="11"/>
      <c r="B11" s="12"/>
      <c r="C11" s="15"/>
      <c r="G11" s="9"/>
      <c r="H11" s="10"/>
    </row>
    <row r="12" spans="1:9" ht="15" thickBot="1" x14ac:dyDescent="0.35">
      <c r="A12" s="11"/>
      <c r="B12" s="12"/>
      <c r="C12" s="15"/>
      <c r="G12" s="16" t="s">
        <v>34</v>
      </c>
      <c r="H12" s="17">
        <f>+H9-H10</f>
        <v>312.2</v>
      </c>
    </row>
    <row r="13" spans="1:9" x14ac:dyDescent="0.3">
      <c r="A13" s="11"/>
      <c r="B13" s="12"/>
      <c r="C13" s="15"/>
    </row>
    <row r="14" spans="1:9" x14ac:dyDescent="0.3">
      <c r="A14" s="11"/>
      <c r="B14" s="12"/>
      <c r="C14" s="15"/>
    </row>
    <row r="15" spans="1:9" x14ac:dyDescent="0.3">
      <c r="A15" s="11"/>
      <c r="B15" s="12"/>
      <c r="C15" s="15"/>
    </row>
    <row r="16" spans="1:9" x14ac:dyDescent="0.3">
      <c r="A16" s="11"/>
      <c r="B16" s="13"/>
      <c r="C16" s="15"/>
    </row>
    <row r="17" spans="1:3" x14ac:dyDescent="0.3">
      <c r="A17" s="11"/>
      <c r="B17" s="13"/>
      <c r="C17" s="15"/>
    </row>
    <row r="18" spans="1:3" x14ac:dyDescent="0.3">
      <c r="A18" s="11"/>
      <c r="B18" s="13"/>
      <c r="C18" s="15"/>
    </row>
    <row r="19" spans="1:3" x14ac:dyDescent="0.3">
      <c r="A19" s="11"/>
      <c r="B19" s="13"/>
      <c r="C19" s="15"/>
    </row>
    <row r="20" spans="1:3" x14ac:dyDescent="0.3">
      <c r="A20" s="11"/>
      <c r="B20" s="13"/>
      <c r="C20" s="15"/>
    </row>
    <row r="21" spans="1:3" x14ac:dyDescent="0.3">
      <c r="A21" s="11"/>
      <c r="B21" s="13"/>
      <c r="C21" s="15">
        <v>0</v>
      </c>
    </row>
    <row r="22" spans="1:3" x14ac:dyDescent="0.3">
      <c r="A22" s="11"/>
      <c r="B22" s="13"/>
      <c r="C22" s="15"/>
    </row>
    <row r="23" spans="1:3" x14ac:dyDescent="0.3">
      <c r="A23" s="11"/>
      <c r="B23" s="13"/>
      <c r="C23" s="15"/>
    </row>
    <row r="24" spans="1:3" x14ac:dyDescent="0.3">
      <c r="A24" s="11"/>
      <c r="B24" s="13"/>
      <c r="C24" s="15"/>
    </row>
    <row r="25" spans="1:3" x14ac:dyDescent="0.3">
      <c r="A25" s="11"/>
      <c r="B25" s="13"/>
      <c r="C25" s="15"/>
    </row>
    <row r="26" spans="1:3" x14ac:dyDescent="0.3">
      <c r="A26" s="11"/>
      <c r="B26" s="13"/>
      <c r="C26" s="15"/>
    </row>
    <row r="27" spans="1:3" x14ac:dyDescent="0.3">
      <c r="A27" s="11"/>
      <c r="B27" s="13"/>
      <c r="C27" s="15"/>
    </row>
    <row r="28" spans="1:3" ht="15" thickBot="1" x14ac:dyDescent="0.35">
      <c r="A28" s="83"/>
      <c r="B28" s="84"/>
      <c r="C28" s="85"/>
    </row>
    <row r="29" spans="1:3" ht="15" thickBot="1" x14ac:dyDescent="0.35">
      <c r="A29" s="86"/>
      <c r="B29" s="87" t="s">
        <v>31</v>
      </c>
      <c r="C29" s="88">
        <f>SUM(C9:C28)</f>
        <v>487.8</v>
      </c>
    </row>
    <row r="30" spans="1:3" ht="15" thickBot="1" x14ac:dyDescent="0.35">
      <c r="A30" s="86"/>
      <c r="B30" s="87"/>
      <c r="C30" s="88"/>
    </row>
    <row r="31" spans="1:3" x14ac:dyDescent="0.3">
      <c r="B31" s="1"/>
    </row>
    <row r="33" spans="1:3" ht="15" thickBot="1" x14ac:dyDescent="0.35">
      <c r="A33" s="47"/>
      <c r="B33" s="48"/>
      <c r="C33" s="57"/>
    </row>
  </sheetData>
  <mergeCells count="1">
    <mergeCell ref="G8:H8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C11" sqref="C11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8" max="8" width="21.88671875" customWidth="1"/>
  </cols>
  <sheetData>
    <row r="1" spans="1:9" x14ac:dyDescent="0.3">
      <c r="A1" s="1" t="s">
        <v>23</v>
      </c>
      <c r="B1" s="75" t="s">
        <v>170</v>
      </c>
      <c r="E1" s="76"/>
      <c r="F1" s="76"/>
    </row>
    <row r="2" spans="1:9" x14ac:dyDescent="0.3">
      <c r="A2" s="1" t="s">
        <v>24</v>
      </c>
      <c r="B2" s="2">
        <v>44125</v>
      </c>
      <c r="C2" s="77"/>
    </row>
    <row r="3" spans="1:9" x14ac:dyDescent="0.3">
      <c r="A3" s="4" t="s">
        <v>25</v>
      </c>
      <c r="B3" s="3">
        <v>2500</v>
      </c>
    </row>
    <row r="4" spans="1:9" x14ac:dyDescent="0.3">
      <c r="A4" s="1" t="s">
        <v>26</v>
      </c>
      <c r="B4" s="1" t="s">
        <v>171</v>
      </c>
    </row>
    <row r="5" spans="1:9" x14ac:dyDescent="0.3">
      <c r="A5" s="4" t="s">
        <v>27</v>
      </c>
      <c r="B5" s="4" t="s">
        <v>172</v>
      </c>
    </row>
    <row r="6" spans="1:9" x14ac:dyDescent="0.3">
      <c r="B6" s="1"/>
    </row>
    <row r="7" spans="1:9" x14ac:dyDescent="0.3">
      <c r="B7" s="1"/>
    </row>
    <row r="8" spans="1:9" ht="30" customHeight="1" x14ac:dyDescent="0.3">
      <c r="A8" s="78" t="s">
        <v>28</v>
      </c>
      <c r="B8" s="79" t="s">
        <v>29</v>
      </c>
      <c r="C8" s="80" t="s">
        <v>30</v>
      </c>
      <c r="D8" s="5"/>
      <c r="E8" s="5"/>
      <c r="F8" s="5"/>
      <c r="G8" s="235" t="s">
        <v>35</v>
      </c>
      <c r="H8" s="236"/>
      <c r="I8" s="5"/>
    </row>
    <row r="9" spans="1:9" x14ac:dyDescent="0.3">
      <c r="A9" s="81" t="s">
        <v>173</v>
      </c>
      <c r="B9" s="82">
        <v>44126</v>
      </c>
      <c r="C9" s="14">
        <v>1595.88</v>
      </c>
      <c r="G9" s="8" t="s">
        <v>32</v>
      </c>
      <c r="H9" s="14">
        <f>+B3</f>
        <v>2500</v>
      </c>
    </row>
    <row r="10" spans="1:9" x14ac:dyDescent="0.3">
      <c r="A10" s="11" t="s">
        <v>207</v>
      </c>
      <c r="B10" s="12">
        <v>44256</v>
      </c>
      <c r="C10" s="15">
        <v>738</v>
      </c>
      <c r="G10" s="6" t="s">
        <v>33</v>
      </c>
      <c r="H10" s="15">
        <f>+C29</f>
        <v>2333.88</v>
      </c>
    </row>
    <row r="11" spans="1:9" ht="15" thickBot="1" x14ac:dyDescent="0.35">
      <c r="A11" s="11"/>
      <c r="B11" s="12"/>
      <c r="C11" s="15"/>
      <c r="G11" s="9"/>
      <c r="H11" s="10"/>
    </row>
    <row r="12" spans="1:9" ht="15" thickBot="1" x14ac:dyDescent="0.35">
      <c r="A12" s="11"/>
      <c r="B12" s="12"/>
      <c r="C12" s="15"/>
      <c r="G12" s="16" t="s">
        <v>34</v>
      </c>
      <c r="H12" s="17">
        <f>+H9-H10</f>
        <v>166.11999999999989</v>
      </c>
    </row>
    <row r="13" spans="1:9" x14ac:dyDescent="0.3">
      <c r="A13" s="11"/>
      <c r="B13" s="12"/>
      <c r="C13" s="15"/>
    </row>
    <row r="14" spans="1:9" x14ac:dyDescent="0.3">
      <c r="A14" s="11"/>
      <c r="B14" s="12"/>
      <c r="C14" s="15"/>
    </row>
    <row r="15" spans="1:9" x14ac:dyDescent="0.3">
      <c r="A15" s="11"/>
      <c r="B15" s="12"/>
      <c r="C15" s="15"/>
    </row>
    <row r="16" spans="1:9" x14ac:dyDescent="0.3">
      <c r="A16" s="11"/>
      <c r="B16" s="13"/>
      <c r="C16" s="15"/>
    </row>
    <row r="17" spans="1:3" x14ac:dyDescent="0.3">
      <c r="A17" s="11"/>
      <c r="B17" s="13"/>
      <c r="C17" s="15"/>
    </row>
    <row r="18" spans="1:3" x14ac:dyDescent="0.3">
      <c r="A18" s="11"/>
      <c r="B18" s="13"/>
      <c r="C18" s="15"/>
    </row>
    <row r="19" spans="1:3" x14ac:dyDescent="0.3">
      <c r="A19" s="11"/>
      <c r="B19" s="13"/>
      <c r="C19" s="15"/>
    </row>
    <row r="20" spans="1:3" x14ac:dyDescent="0.3">
      <c r="A20" s="11"/>
      <c r="B20" s="13"/>
      <c r="C20" s="15"/>
    </row>
    <row r="21" spans="1:3" x14ac:dyDescent="0.3">
      <c r="A21" s="11"/>
      <c r="B21" s="13"/>
      <c r="C21" s="15">
        <v>0</v>
      </c>
    </row>
    <row r="22" spans="1:3" x14ac:dyDescent="0.3">
      <c r="A22" s="11"/>
      <c r="B22" s="13"/>
      <c r="C22" s="15"/>
    </row>
    <row r="23" spans="1:3" x14ac:dyDescent="0.3">
      <c r="A23" s="11"/>
      <c r="B23" s="13"/>
      <c r="C23" s="15"/>
    </row>
    <row r="24" spans="1:3" x14ac:dyDescent="0.3">
      <c r="A24" s="11"/>
      <c r="B24" s="13"/>
      <c r="C24" s="15"/>
    </row>
    <row r="25" spans="1:3" x14ac:dyDescent="0.3">
      <c r="A25" s="11"/>
      <c r="B25" s="13"/>
      <c r="C25" s="15"/>
    </row>
    <row r="26" spans="1:3" x14ac:dyDescent="0.3">
      <c r="A26" s="11"/>
      <c r="B26" s="13"/>
      <c r="C26" s="15"/>
    </row>
    <row r="27" spans="1:3" x14ac:dyDescent="0.3">
      <c r="A27" s="11"/>
      <c r="B27" s="13"/>
      <c r="C27" s="15"/>
    </row>
    <row r="28" spans="1:3" ht="15" thickBot="1" x14ac:dyDescent="0.35">
      <c r="A28" s="83"/>
      <c r="B28" s="84"/>
      <c r="C28" s="85"/>
    </row>
    <row r="29" spans="1:3" ht="15" thickBot="1" x14ac:dyDescent="0.35">
      <c r="A29" s="86"/>
      <c r="B29" s="87" t="s">
        <v>31</v>
      </c>
      <c r="C29" s="88">
        <f>SUM(C9:C28)</f>
        <v>2333.88</v>
      </c>
    </row>
    <row r="30" spans="1:3" x14ac:dyDescent="0.3">
      <c r="B30" s="1"/>
    </row>
    <row r="31" spans="1:3" x14ac:dyDescent="0.3">
      <c r="B31" s="1"/>
    </row>
    <row r="33" spans="1:3" ht="15" thickBot="1" x14ac:dyDescent="0.35">
      <c r="A33" s="47"/>
      <c r="B33" s="48"/>
      <c r="C33" s="57"/>
    </row>
  </sheetData>
  <mergeCells count="1">
    <mergeCell ref="G8:H8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D13" sqref="D13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8" max="8" width="21.88671875" customWidth="1"/>
  </cols>
  <sheetData>
    <row r="1" spans="1:9" x14ac:dyDescent="0.3">
      <c r="A1" s="1" t="s">
        <v>23</v>
      </c>
      <c r="B1" s="75" t="s">
        <v>174</v>
      </c>
      <c r="E1" s="76"/>
      <c r="F1" s="76"/>
    </row>
    <row r="2" spans="1:9" x14ac:dyDescent="0.3">
      <c r="A2" s="1" t="s">
        <v>24</v>
      </c>
      <c r="B2" s="2">
        <v>44116</v>
      </c>
      <c r="C2" s="77"/>
    </row>
    <row r="3" spans="1:9" x14ac:dyDescent="0.3">
      <c r="A3" s="4" t="s">
        <v>25</v>
      </c>
      <c r="B3" s="3">
        <v>6000</v>
      </c>
      <c r="C3" s="120" t="s">
        <v>175</v>
      </c>
      <c r="D3" s="121"/>
      <c r="E3" s="121"/>
    </row>
    <row r="4" spans="1:9" x14ac:dyDescent="0.3">
      <c r="A4" s="1" t="s">
        <v>26</v>
      </c>
      <c r="B4" s="1" t="s">
        <v>176</v>
      </c>
    </row>
    <row r="5" spans="1:9" x14ac:dyDescent="0.3">
      <c r="A5" s="1" t="s">
        <v>177</v>
      </c>
      <c r="B5" s="1"/>
    </row>
    <row r="6" spans="1:9" x14ac:dyDescent="0.3">
      <c r="A6" s="4" t="s">
        <v>27</v>
      </c>
      <c r="B6" s="4" t="s">
        <v>178</v>
      </c>
    </row>
    <row r="7" spans="1:9" x14ac:dyDescent="0.3">
      <c r="B7" s="1"/>
    </row>
    <row r="8" spans="1:9" ht="30" customHeight="1" x14ac:dyDescent="0.3">
      <c r="B8" s="1"/>
      <c r="I8" s="5"/>
    </row>
    <row r="9" spans="1:9" ht="28.8" x14ac:dyDescent="0.3">
      <c r="A9" s="78" t="s">
        <v>28</v>
      </c>
      <c r="B9" s="79" t="s">
        <v>29</v>
      </c>
      <c r="C9" s="80" t="s">
        <v>30</v>
      </c>
      <c r="D9" s="5"/>
      <c r="E9" s="5"/>
      <c r="F9" s="5"/>
      <c r="G9" s="235" t="s">
        <v>35</v>
      </c>
      <c r="H9" s="236"/>
    </row>
    <row r="10" spans="1:9" x14ac:dyDescent="0.3">
      <c r="A10" s="81">
        <v>136</v>
      </c>
      <c r="B10" s="82">
        <v>44155</v>
      </c>
      <c r="C10" s="14">
        <v>88</v>
      </c>
      <c r="G10" s="8" t="s">
        <v>32</v>
      </c>
      <c r="H10" s="14">
        <f>+B3</f>
        <v>6000</v>
      </c>
    </row>
    <row r="11" spans="1:9" x14ac:dyDescent="0.3">
      <c r="A11" s="11">
        <v>48</v>
      </c>
      <c r="B11" s="12">
        <v>44264</v>
      </c>
      <c r="C11" s="15">
        <v>88</v>
      </c>
      <c r="G11" s="6" t="s">
        <v>33</v>
      </c>
      <c r="H11" s="15">
        <f>+C30</f>
        <v>348</v>
      </c>
    </row>
    <row r="12" spans="1:9" ht="15" thickBot="1" x14ac:dyDescent="0.35">
      <c r="A12" s="199" t="s">
        <v>402</v>
      </c>
      <c r="B12" s="200">
        <v>44658</v>
      </c>
      <c r="C12" s="201">
        <v>172</v>
      </c>
      <c r="D12" s="127" t="s">
        <v>403</v>
      </c>
      <c r="G12" s="9"/>
      <c r="H12" s="10"/>
    </row>
    <row r="13" spans="1:9" ht="15" thickBot="1" x14ac:dyDescent="0.35">
      <c r="A13" s="11"/>
      <c r="B13" s="12"/>
      <c r="C13" s="15"/>
      <c r="G13" s="16" t="s">
        <v>34</v>
      </c>
      <c r="H13" s="17">
        <f>+H10-H11</f>
        <v>5652</v>
      </c>
    </row>
    <row r="14" spans="1:9" x14ac:dyDescent="0.3">
      <c r="A14" s="11"/>
      <c r="B14" s="12"/>
      <c r="C14" s="15"/>
    </row>
    <row r="15" spans="1:9" x14ac:dyDescent="0.3">
      <c r="A15" s="11"/>
      <c r="B15" s="12"/>
      <c r="C15" s="15"/>
    </row>
    <row r="16" spans="1:9" x14ac:dyDescent="0.3">
      <c r="A16" s="11"/>
      <c r="B16" s="12"/>
      <c r="C16" s="15"/>
    </row>
    <row r="17" spans="1:3" x14ac:dyDescent="0.3">
      <c r="A17" s="11"/>
      <c r="B17" s="13"/>
      <c r="C17" s="15"/>
    </row>
    <row r="18" spans="1:3" x14ac:dyDescent="0.3">
      <c r="A18" s="11"/>
      <c r="B18" s="13"/>
      <c r="C18" s="15"/>
    </row>
    <row r="19" spans="1:3" x14ac:dyDescent="0.3">
      <c r="A19" s="11"/>
      <c r="B19" s="13"/>
      <c r="C19" s="15"/>
    </row>
    <row r="20" spans="1:3" x14ac:dyDescent="0.3">
      <c r="A20" s="11"/>
      <c r="B20" s="13"/>
      <c r="C20" s="15"/>
    </row>
    <row r="21" spans="1:3" x14ac:dyDescent="0.3">
      <c r="A21" s="11"/>
      <c r="B21" s="13"/>
      <c r="C21" s="15"/>
    </row>
    <row r="22" spans="1:3" x14ac:dyDescent="0.3">
      <c r="A22" s="11"/>
      <c r="B22" s="13"/>
      <c r="C22" s="15">
        <v>0</v>
      </c>
    </row>
    <row r="23" spans="1:3" x14ac:dyDescent="0.3">
      <c r="A23" s="11"/>
      <c r="B23" s="13"/>
      <c r="C23" s="15"/>
    </row>
    <row r="24" spans="1:3" x14ac:dyDescent="0.3">
      <c r="A24" s="11"/>
      <c r="B24" s="13"/>
      <c r="C24" s="15"/>
    </row>
    <row r="25" spans="1:3" x14ac:dyDescent="0.3">
      <c r="A25" s="11"/>
      <c r="B25" s="13"/>
      <c r="C25" s="15"/>
    </row>
    <row r="26" spans="1:3" x14ac:dyDescent="0.3">
      <c r="A26" s="11"/>
      <c r="B26" s="13"/>
      <c r="C26" s="15"/>
    </row>
    <row r="27" spans="1:3" x14ac:dyDescent="0.3">
      <c r="A27" s="11"/>
      <c r="B27" s="13"/>
      <c r="C27" s="15"/>
    </row>
    <row r="28" spans="1:3" x14ac:dyDescent="0.3">
      <c r="A28" s="11"/>
      <c r="B28" s="13"/>
      <c r="C28" s="15"/>
    </row>
    <row r="29" spans="1:3" ht="15" thickBot="1" x14ac:dyDescent="0.35">
      <c r="A29" s="83"/>
      <c r="B29" s="84"/>
      <c r="C29" s="85"/>
    </row>
    <row r="30" spans="1:3" ht="15" thickBot="1" x14ac:dyDescent="0.35">
      <c r="A30" s="86"/>
      <c r="B30" s="87" t="s">
        <v>31</v>
      </c>
      <c r="C30" s="88">
        <f>SUM(C10:C29)</f>
        <v>348</v>
      </c>
    </row>
    <row r="31" spans="1:3" x14ac:dyDescent="0.3">
      <c r="B31" s="1"/>
    </row>
    <row r="33" spans="1:3" ht="15" thickBot="1" x14ac:dyDescent="0.35">
      <c r="A33" s="47"/>
      <c r="B33" s="48"/>
      <c r="C33" s="57"/>
    </row>
  </sheetData>
  <mergeCells count="1">
    <mergeCell ref="G9:H9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C11" sqref="C11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8" max="8" width="21.88671875" customWidth="1"/>
  </cols>
  <sheetData>
    <row r="1" spans="1:9" x14ac:dyDescent="0.3">
      <c r="A1" s="1" t="s">
        <v>23</v>
      </c>
      <c r="B1" s="75" t="s">
        <v>179</v>
      </c>
      <c r="E1" s="76"/>
      <c r="F1" s="76"/>
    </row>
    <row r="2" spans="1:9" x14ac:dyDescent="0.3">
      <c r="A2" s="1" t="s">
        <v>24</v>
      </c>
      <c r="B2" s="2">
        <v>44155</v>
      </c>
      <c r="C2" s="77"/>
    </row>
    <row r="3" spans="1:9" x14ac:dyDescent="0.3">
      <c r="A3" s="4" t="s">
        <v>25</v>
      </c>
      <c r="B3" s="3">
        <v>600</v>
      </c>
      <c r="C3" s="117"/>
      <c r="D3" s="117"/>
      <c r="E3" s="117"/>
    </row>
    <row r="4" spans="1:9" x14ac:dyDescent="0.3">
      <c r="A4" s="1" t="s">
        <v>26</v>
      </c>
      <c r="B4" s="1" t="s">
        <v>180</v>
      </c>
    </row>
    <row r="5" spans="1:9" x14ac:dyDescent="0.3">
      <c r="A5" s="1"/>
      <c r="B5" s="1"/>
    </row>
    <row r="6" spans="1:9" x14ac:dyDescent="0.3">
      <c r="A6" s="4" t="s">
        <v>27</v>
      </c>
      <c r="B6" s="4" t="s">
        <v>159</v>
      </c>
    </row>
    <row r="7" spans="1:9" x14ac:dyDescent="0.3">
      <c r="B7" s="1"/>
    </row>
    <row r="8" spans="1:9" ht="30" customHeight="1" x14ac:dyDescent="0.3">
      <c r="B8" s="1"/>
      <c r="I8" s="5"/>
    </row>
    <row r="9" spans="1:9" ht="28.8" x14ac:dyDescent="0.3">
      <c r="A9" s="78" t="s">
        <v>28</v>
      </c>
      <c r="B9" s="79" t="s">
        <v>29</v>
      </c>
      <c r="C9" s="80" t="s">
        <v>30</v>
      </c>
      <c r="D9" s="5"/>
      <c r="E9" s="5"/>
      <c r="F9" s="5"/>
      <c r="G9" s="235" t="s">
        <v>35</v>
      </c>
      <c r="H9" s="236"/>
    </row>
    <row r="10" spans="1:9" x14ac:dyDescent="0.3">
      <c r="A10" s="81" t="s">
        <v>181</v>
      </c>
      <c r="B10" s="82">
        <v>44160</v>
      </c>
      <c r="C10" s="14">
        <v>499.75</v>
      </c>
      <c r="G10" s="8" t="s">
        <v>32</v>
      </c>
      <c r="H10" s="14">
        <f>+B3</f>
        <v>600</v>
      </c>
    </row>
    <row r="11" spans="1:9" x14ac:dyDescent="0.3">
      <c r="A11" s="11"/>
      <c r="B11" s="12"/>
      <c r="C11" s="15"/>
      <c r="G11" s="6" t="s">
        <v>33</v>
      </c>
      <c r="H11" s="15">
        <f>+C30</f>
        <v>499.75</v>
      </c>
    </row>
    <row r="12" spans="1:9" ht="15" thickBot="1" x14ac:dyDescent="0.35">
      <c r="A12" s="11"/>
      <c r="B12" s="12"/>
      <c r="C12" s="15"/>
      <c r="G12" s="9"/>
      <c r="H12" s="10"/>
    </row>
    <row r="13" spans="1:9" ht="15" thickBot="1" x14ac:dyDescent="0.35">
      <c r="A13" s="11"/>
      <c r="B13" s="12"/>
      <c r="C13" s="15"/>
      <c r="G13" s="16" t="s">
        <v>34</v>
      </c>
      <c r="H13" s="17">
        <f>+H10-H11</f>
        <v>100.25</v>
      </c>
    </row>
    <row r="14" spans="1:9" x14ac:dyDescent="0.3">
      <c r="A14" s="11"/>
      <c r="B14" s="12"/>
      <c r="C14" s="15"/>
    </row>
    <row r="15" spans="1:9" x14ac:dyDescent="0.3">
      <c r="A15" s="11"/>
      <c r="B15" s="12"/>
      <c r="C15" s="15"/>
    </row>
    <row r="16" spans="1:9" x14ac:dyDescent="0.3">
      <c r="A16" s="11"/>
      <c r="B16" s="12"/>
      <c r="C16" s="15"/>
    </row>
    <row r="17" spans="1:3" x14ac:dyDescent="0.3">
      <c r="A17" s="11"/>
      <c r="B17" s="13"/>
      <c r="C17" s="15"/>
    </row>
    <row r="18" spans="1:3" x14ac:dyDescent="0.3">
      <c r="A18" s="11"/>
      <c r="B18" s="13"/>
      <c r="C18" s="15"/>
    </row>
    <row r="19" spans="1:3" x14ac:dyDescent="0.3">
      <c r="A19" s="11"/>
      <c r="B19" s="13"/>
      <c r="C19" s="15"/>
    </row>
    <row r="20" spans="1:3" x14ac:dyDescent="0.3">
      <c r="A20" s="11"/>
      <c r="B20" s="13"/>
      <c r="C20" s="15"/>
    </row>
    <row r="21" spans="1:3" x14ac:dyDescent="0.3">
      <c r="A21" s="11"/>
      <c r="B21" s="13"/>
      <c r="C21" s="15"/>
    </row>
    <row r="22" spans="1:3" x14ac:dyDescent="0.3">
      <c r="A22" s="11"/>
      <c r="B22" s="13"/>
      <c r="C22" s="15">
        <v>0</v>
      </c>
    </row>
    <row r="23" spans="1:3" x14ac:dyDescent="0.3">
      <c r="A23" s="11"/>
      <c r="B23" s="13"/>
      <c r="C23" s="15"/>
    </row>
    <row r="24" spans="1:3" x14ac:dyDescent="0.3">
      <c r="A24" s="11"/>
      <c r="B24" s="13"/>
      <c r="C24" s="15"/>
    </row>
    <row r="25" spans="1:3" x14ac:dyDescent="0.3">
      <c r="A25" s="11"/>
      <c r="B25" s="13"/>
      <c r="C25" s="15"/>
    </row>
    <row r="26" spans="1:3" x14ac:dyDescent="0.3">
      <c r="A26" s="11"/>
      <c r="B26" s="13"/>
      <c r="C26" s="15"/>
    </row>
    <row r="27" spans="1:3" x14ac:dyDescent="0.3">
      <c r="A27" s="11"/>
      <c r="B27" s="13"/>
      <c r="C27" s="15"/>
    </row>
    <row r="28" spans="1:3" x14ac:dyDescent="0.3">
      <c r="A28" s="11"/>
      <c r="B28" s="13"/>
      <c r="C28" s="15"/>
    </row>
    <row r="29" spans="1:3" ht="15" thickBot="1" x14ac:dyDescent="0.35">
      <c r="A29" s="83"/>
      <c r="B29" s="84"/>
      <c r="C29" s="85"/>
    </row>
    <row r="30" spans="1:3" ht="15" thickBot="1" x14ac:dyDescent="0.35">
      <c r="A30" s="86"/>
      <c r="B30" s="87" t="s">
        <v>31</v>
      </c>
      <c r="C30" s="88">
        <f>SUM(C10:C29)</f>
        <v>499.75</v>
      </c>
    </row>
    <row r="31" spans="1:3" x14ac:dyDescent="0.3">
      <c r="B31" s="1"/>
    </row>
    <row r="32" spans="1:3" x14ac:dyDescent="0.3">
      <c r="B32" s="1"/>
    </row>
    <row r="33" spans="1:3" ht="15" thickBot="1" x14ac:dyDescent="0.35">
      <c r="A33" s="47"/>
      <c r="B33" s="48"/>
      <c r="C33" s="57"/>
    </row>
  </sheetData>
  <mergeCells count="1">
    <mergeCell ref="G9:H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theme="8" tint="0.39997558519241921"/>
  </sheetPr>
  <dimension ref="A1:H29"/>
  <sheetViews>
    <sheetView workbookViewId="0">
      <selection activeCell="F30" sqref="F30"/>
    </sheetView>
  </sheetViews>
  <sheetFormatPr defaultRowHeight="14.4" x14ac:dyDescent="0.3"/>
  <cols>
    <col min="1" max="1" width="16.44140625" customWidth="1"/>
    <col min="2" max="2" width="16.33203125" style="1" customWidth="1"/>
    <col min="3" max="3" width="20.5546875" customWidth="1"/>
    <col min="4" max="4" width="22.6640625" customWidth="1"/>
    <col min="7" max="7" width="14.5546875" bestFit="1" customWidth="1"/>
    <col min="8" max="8" width="15.5546875" customWidth="1"/>
  </cols>
  <sheetData>
    <row r="1" spans="1:8" x14ac:dyDescent="0.3">
      <c r="A1" s="1" t="s">
        <v>23</v>
      </c>
    </row>
    <row r="2" spans="1:8" x14ac:dyDescent="0.3">
      <c r="A2" s="1" t="s">
        <v>24</v>
      </c>
      <c r="B2" s="2"/>
    </row>
    <row r="3" spans="1:8" x14ac:dyDescent="0.3">
      <c r="A3" s="4" t="s">
        <v>25</v>
      </c>
      <c r="B3" s="3"/>
    </row>
    <row r="4" spans="1:8" x14ac:dyDescent="0.3">
      <c r="A4" s="1" t="s">
        <v>26</v>
      </c>
    </row>
    <row r="5" spans="1:8" x14ac:dyDescent="0.3">
      <c r="A5" s="4" t="s">
        <v>27</v>
      </c>
      <c r="B5" s="4"/>
    </row>
    <row r="8" spans="1:8" s="5" customFormat="1" ht="28.8" x14ac:dyDescent="0.3">
      <c r="A8" s="60" t="s">
        <v>28</v>
      </c>
      <c r="B8" s="61" t="s">
        <v>29</v>
      </c>
      <c r="C8" s="61" t="s">
        <v>30</v>
      </c>
      <c r="D8" s="62" t="s">
        <v>37</v>
      </c>
      <c r="G8" s="235" t="s">
        <v>35</v>
      </c>
      <c r="H8" s="236"/>
    </row>
    <row r="9" spans="1:8" x14ac:dyDescent="0.3">
      <c r="A9" s="11"/>
      <c r="B9" s="12"/>
      <c r="C9" s="49"/>
      <c r="D9" s="7"/>
      <c r="G9" s="8" t="s">
        <v>32</v>
      </c>
      <c r="H9" s="14">
        <f>+B3</f>
        <v>0</v>
      </c>
    </row>
    <row r="10" spans="1:8" x14ac:dyDescent="0.3">
      <c r="A10" s="11"/>
      <c r="B10" s="12"/>
      <c r="C10" s="49"/>
      <c r="D10" s="7"/>
      <c r="G10" s="6" t="s">
        <v>33</v>
      </c>
      <c r="H10" s="15">
        <f>+C29</f>
        <v>0</v>
      </c>
    </row>
    <row r="11" spans="1:8" ht="15" thickBot="1" x14ac:dyDescent="0.35">
      <c r="A11" s="11"/>
      <c r="B11" s="12"/>
      <c r="C11" s="49"/>
      <c r="D11" s="7"/>
      <c r="G11" s="9"/>
      <c r="H11" s="10"/>
    </row>
    <row r="12" spans="1:8" ht="15" thickBot="1" x14ac:dyDescent="0.35">
      <c r="A12" s="11"/>
      <c r="B12" s="13"/>
      <c r="C12" s="49"/>
      <c r="D12" s="7"/>
      <c r="G12" s="16" t="s">
        <v>34</v>
      </c>
      <c r="H12" s="17">
        <f>+H9-H10</f>
        <v>0</v>
      </c>
    </row>
    <row r="13" spans="1:8" x14ac:dyDescent="0.3">
      <c r="A13" s="11"/>
      <c r="B13" s="13"/>
      <c r="C13" s="49"/>
      <c r="D13" s="7"/>
    </row>
    <row r="14" spans="1:8" x14ac:dyDescent="0.3">
      <c r="A14" s="11"/>
      <c r="B14" s="13"/>
      <c r="C14" s="49"/>
      <c r="D14" s="7"/>
    </row>
    <row r="15" spans="1:8" x14ac:dyDescent="0.3">
      <c r="A15" s="11"/>
      <c r="B15" s="13"/>
      <c r="C15" s="49"/>
      <c r="D15" s="7"/>
    </row>
    <row r="16" spans="1:8" x14ac:dyDescent="0.3">
      <c r="A16" s="11"/>
      <c r="B16" s="13"/>
      <c r="C16" s="49"/>
      <c r="D16" s="7"/>
    </row>
    <row r="17" spans="1:4" x14ac:dyDescent="0.3">
      <c r="A17" s="11"/>
      <c r="B17" s="13"/>
      <c r="C17" s="49"/>
      <c r="D17" s="7"/>
    </row>
    <row r="18" spans="1:4" x14ac:dyDescent="0.3">
      <c r="A18" s="11"/>
      <c r="B18" s="13"/>
      <c r="C18" s="49"/>
      <c r="D18" s="7"/>
    </row>
    <row r="19" spans="1:4" x14ac:dyDescent="0.3">
      <c r="A19" s="11"/>
      <c r="B19" s="13"/>
      <c r="C19" s="49"/>
      <c r="D19" s="7"/>
    </row>
    <row r="20" spans="1:4" x14ac:dyDescent="0.3">
      <c r="A20" s="11"/>
      <c r="B20" s="13"/>
      <c r="C20" s="49"/>
      <c r="D20" s="7"/>
    </row>
    <row r="21" spans="1:4" x14ac:dyDescent="0.3">
      <c r="A21" s="11"/>
      <c r="B21" s="13"/>
      <c r="C21" s="49"/>
      <c r="D21" s="7"/>
    </row>
    <row r="22" spans="1:4" x14ac:dyDescent="0.3">
      <c r="A22" s="11"/>
      <c r="B22" s="13"/>
      <c r="C22" s="49"/>
      <c r="D22" s="7"/>
    </row>
    <row r="23" spans="1:4" x14ac:dyDescent="0.3">
      <c r="A23" s="11"/>
      <c r="B23" s="13"/>
      <c r="C23" s="49"/>
      <c r="D23" s="7"/>
    </row>
    <row r="24" spans="1:4" x14ac:dyDescent="0.3">
      <c r="A24" s="11"/>
      <c r="B24" s="13"/>
      <c r="C24" s="49"/>
      <c r="D24" s="7"/>
    </row>
    <row r="25" spans="1:4" x14ac:dyDescent="0.3">
      <c r="A25" s="11"/>
      <c r="B25" s="13"/>
      <c r="C25" s="49"/>
      <c r="D25" s="7"/>
    </row>
    <row r="26" spans="1:4" x14ac:dyDescent="0.3">
      <c r="A26" s="11"/>
      <c r="B26" s="13"/>
      <c r="C26" s="49"/>
      <c r="D26" s="7"/>
    </row>
    <row r="27" spans="1:4" x14ac:dyDescent="0.3">
      <c r="A27" s="11"/>
      <c r="B27" s="13"/>
      <c r="C27" s="49"/>
      <c r="D27" s="7"/>
    </row>
    <row r="28" spans="1:4" x14ac:dyDescent="0.3">
      <c r="A28" s="50"/>
      <c r="B28" s="51"/>
      <c r="C28" s="52"/>
      <c r="D28" s="41"/>
    </row>
    <row r="29" spans="1:4" ht="15" thickBot="1" x14ac:dyDescent="0.35">
      <c r="A29" s="47"/>
      <c r="B29" s="48" t="s">
        <v>31</v>
      </c>
      <c r="C29" s="57">
        <f>SUM(C9:C28)</f>
        <v>0</v>
      </c>
    </row>
  </sheetData>
  <mergeCells count="1">
    <mergeCell ref="G8:H8"/>
  </mergeCells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D4" sqref="D4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8" max="8" width="21.88671875" customWidth="1"/>
  </cols>
  <sheetData>
    <row r="1" spans="1:9" x14ac:dyDescent="0.3">
      <c r="A1" s="1" t="s">
        <v>23</v>
      </c>
      <c r="B1" s="75" t="s">
        <v>182</v>
      </c>
      <c r="E1" s="76"/>
      <c r="F1" s="76"/>
    </row>
    <row r="2" spans="1:9" x14ac:dyDescent="0.3">
      <c r="A2" s="1" t="s">
        <v>24</v>
      </c>
      <c r="B2" s="2">
        <v>44137</v>
      </c>
      <c r="C2" s="77"/>
    </row>
    <row r="3" spans="1:9" x14ac:dyDescent="0.3">
      <c r="A3" s="4" t="s">
        <v>25</v>
      </c>
      <c r="B3" s="3">
        <v>4000</v>
      </c>
      <c r="C3" s="117"/>
      <c r="D3" s="117"/>
      <c r="E3" s="117"/>
    </row>
    <row r="4" spans="1:9" x14ac:dyDescent="0.3">
      <c r="A4" s="1" t="s">
        <v>26</v>
      </c>
      <c r="B4" s="1" t="s">
        <v>183</v>
      </c>
    </row>
    <row r="5" spans="1:9" x14ac:dyDescent="0.3">
      <c r="A5" s="1"/>
      <c r="B5" s="1"/>
    </row>
    <row r="6" spans="1:9" x14ac:dyDescent="0.3">
      <c r="A6" s="4" t="s">
        <v>27</v>
      </c>
      <c r="B6" s="4" t="s">
        <v>184</v>
      </c>
    </row>
    <row r="7" spans="1:9" x14ac:dyDescent="0.3">
      <c r="B7" s="1" t="s">
        <v>185</v>
      </c>
    </row>
    <row r="8" spans="1:9" ht="30" customHeight="1" x14ac:dyDescent="0.3">
      <c r="B8" s="1"/>
      <c r="I8" s="5"/>
    </row>
    <row r="9" spans="1:9" ht="28.8" x14ac:dyDescent="0.3">
      <c r="A9" s="78" t="s">
        <v>28</v>
      </c>
      <c r="B9" s="79" t="s">
        <v>29</v>
      </c>
      <c r="C9" s="80" t="s">
        <v>30</v>
      </c>
      <c r="D9" s="5"/>
      <c r="E9" s="5"/>
      <c r="F9" s="5"/>
      <c r="G9" s="235" t="s">
        <v>35</v>
      </c>
      <c r="H9" s="236"/>
    </row>
    <row r="10" spans="1:9" x14ac:dyDescent="0.3">
      <c r="A10" s="81" t="s">
        <v>186</v>
      </c>
      <c r="B10" s="82">
        <v>44158</v>
      </c>
      <c r="C10" s="14">
        <v>2881.2</v>
      </c>
      <c r="G10" s="8" t="s">
        <v>32</v>
      </c>
      <c r="H10" s="14">
        <v>4000</v>
      </c>
    </row>
    <row r="11" spans="1:9" x14ac:dyDescent="0.3">
      <c r="A11" s="11"/>
      <c r="B11" s="12"/>
      <c r="C11" s="15"/>
      <c r="G11" s="6" t="s">
        <v>33</v>
      </c>
      <c r="H11" s="15">
        <f>+C30</f>
        <v>2881.2</v>
      </c>
    </row>
    <row r="12" spans="1:9" ht="15" thickBot="1" x14ac:dyDescent="0.35">
      <c r="A12" s="11"/>
      <c r="B12" s="12"/>
      <c r="C12" s="15"/>
      <c r="G12" s="9"/>
      <c r="H12" s="10"/>
    </row>
    <row r="13" spans="1:9" ht="15" thickBot="1" x14ac:dyDescent="0.35">
      <c r="A13" s="11"/>
      <c r="B13" s="12"/>
      <c r="C13" s="15"/>
      <c r="G13" s="16" t="s">
        <v>34</v>
      </c>
      <c r="H13" s="17">
        <f>+H10-H11</f>
        <v>1118.8000000000002</v>
      </c>
    </row>
    <row r="14" spans="1:9" x14ac:dyDescent="0.3">
      <c r="A14" s="11"/>
      <c r="B14" s="12"/>
      <c r="C14" s="15"/>
    </row>
    <row r="15" spans="1:9" x14ac:dyDescent="0.3">
      <c r="A15" s="11"/>
      <c r="B15" s="12"/>
      <c r="C15" s="15"/>
    </row>
    <row r="16" spans="1:9" x14ac:dyDescent="0.3">
      <c r="A16" s="11"/>
      <c r="B16" s="12"/>
      <c r="C16" s="15"/>
    </row>
    <row r="17" spans="1:3" x14ac:dyDescent="0.3">
      <c r="A17" s="11"/>
      <c r="B17" s="13"/>
      <c r="C17" s="15"/>
    </row>
    <row r="18" spans="1:3" x14ac:dyDescent="0.3">
      <c r="A18" s="11"/>
      <c r="B18" s="13"/>
      <c r="C18" s="15"/>
    </row>
    <row r="19" spans="1:3" x14ac:dyDescent="0.3">
      <c r="A19" s="11"/>
      <c r="B19" s="13"/>
      <c r="C19" s="15"/>
    </row>
    <row r="20" spans="1:3" x14ac:dyDescent="0.3">
      <c r="A20" s="11"/>
      <c r="B20" s="13"/>
      <c r="C20" s="15"/>
    </row>
    <row r="21" spans="1:3" x14ac:dyDescent="0.3">
      <c r="A21" s="11"/>
      <c r="B21" s="13"/>
      <c r="C21" s="15"/>
    </row>
    <row r="22" spans="1:3" x14ac:dyDescent="0.3">
      <c r="A22" s="11"/>
      <c r="B22" s="13"/>
      <c r="C22" s="15">
        <v>0</v>
      </c>
    </row>
    <row r="23" spans="1:3" x14ac:dyDescent="0.3">
      <c r="A23" s="11"/>
      <c r="B23" s="13"/>
      <c r="C23" s="15"/>
    </row>
    <row r="24" spans="1:3" x14ac:dyDescent="0.3">
      <c r="A24" s="11"/>
      <c r="B24" s="13"/>
      <c r="C24" s="15"/>
    </row>
    <row r="25" spans="1:3" x14ac:dyDescent="0.3">
      <c r="A25" s="11"/>
      <c r="B25" s="13"/>
      <c r="C25" s="15"/>
    </row>
    <row r="26" spans="1:3" x14ac:dyDescent="0.3">
      <c r="A26" s="11"/>
      <c r="B26" s="13"/>
      <c r="C26" s="15"/>
    </row>
    <row r="27" spans="1:3" x14ac:dyDescent="0.3">
      <c r="A27" s="11"/>
      <c r="B27" s="13"/>
      <c r="C27" s="15"/>
    </row>
    <row r="28" spans="1:3" x14ac:dyDescent="0.3">
      <c r="A28" s="11"/>
      <c r="B28" s="13"/>
      <c r="C28" s="15"/>
    </row>
    <row r="29" spans="1:3" ht="15" thickBot="1" x14ac:dyDescent="0.35">
      <c r="A29" s="83"/>
      <c r="B29" s="84"/>
      <c r="C29" s="85"/>
    </row>
    <row r="30" spans="1:3" ht="15" thickBot="1" x14ac:dyDescent="0.35">
      <c r="A30" s="86"/>
      <c r="B30" s="87" t="s">
        <v>31</v>
      </c>
      <c r="C30" s="88">
        <f>SUM(C10:C29)</f>
        <v>2881.2</v>
      </c>
    </row>
    <row r="31" spans="1:3" x14ac:dyDescent="0.3">
      <c r="B31" s="1"/>
    </row>
    <row r="32" spans="1:3" x14ac:dyDescent="0.3">
      <c r="B32" s="1"/>
    </row>
    <row r="33" spans="1:3" ht="15" thickBot="1" x14ac:dyDescent="0.35">
      <c r="A33" s="47"/>
      <c r="B33" s="48"/>
      <c r="C33" s="57"/>
    </row>
  </sheetData>
  <mergeCells count="1">
    <mergeCell ref="G9:H9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7" workbookViewId="0">
      <selection activeCell="F21" sqref="F21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7" max="7" width="14" bestFit="1" customWidth="1"/>
    <col min="8" max="8" width="21.88671875" customWidth="1"/>
  </cols>
  <sheetData>
    <row r="1" spans="1:9" x14ac:dyDescent="0.3">
      <c r="A1" s="1" t="s">
        <v>23</v>
      </c>
      <c r="B1" s="75" t="s">
        <v>188</v>
      </c>
      <c r="C1" t="s">
        <v>192</v>
      </c>
      <c r="E1" s="76"/>
      <c r="F1" s="76"/>
    </row>
    <row r="2" spans="1:9" x14ac:dyDescent="0.3">
      <c r="A2" s="1" t="s">
        <v>24</v>
      </c>
      <c r="B2" s="2">
        <v>44068</v>
      </c>
      <c r="C2" s="77" t="s">
        <v>193</v>
      </c>
    </row>
    <row r="3" spans="1:9" x14ac:dyDescent="0.3">
      <c r="A3" s="4" t="s">
        <v>25</v>
      </c>
      <c r="B3" s="3">
        <v>1000</v>
      </c>
      <c r="C3" s="117"/>
      <c r="D3" s="117"/>
      <c r="E3" s="117"/>
    </row>
    <row r="4" spans="1:9" x14ac:dyDescent="0.3">
      <c r="A4" s="1" t="s">
        <v>26</v>
      </c>
      <c r="B4" s="1" t="s">
        <v>189</v>
      </c>
    </row>
    <row r="5" spans="1:9" x14ac:dyDescent="0.3">
      <c r="A5" s="211" t="s">
        <v>449</v>
      </c>
      <c r="B5" s="1"/>
    </row>
    <row r="6" spans="1:9" x14ac:dyDescent="0.3">
      <c r="A6" s="4" t="s">
        <v>27</v>
      </c>
      <c r="B6" s="4" t="s">
        <v>190</v>
      </c>
    </row>
    <row r="7" spans="1:9" x14ac:dyDescent="0.3">
      <c r="B7" s="1" t="s">
        <v>191</v>
      </c>
    </row>
    <row r="8" spans="1:9" ht="30" customHeight="1" x14ac:dyDescent="0.3">
      <c r="B8" s="1"/>
      <c r="I8" s="5"/>
    </row>
    <row r="9" spans="1:9" ht="28.8" x14ac:dyDescent="0.3">
      <c r="A9" s="78" t="s">
        <v>28</v>
      </c>
      <c r="B9" s="79" t="s">
        <v>29</v>
      </c>
      <c r="C9" s="80" t="s">
        <v>30</v>
      </c>
      <c r="D9" s="5"/>
      <c r="E9" s="5"/>
      <c r="F9" s="5"/>
      <c r="G9" s="235" t="s">
        <v>35</v>
      </c>
      <c r="H9" s="236"/>
    </row>
    <row r="10" spans="1:9" x14ac:dyDescent="0.3">
      <c r="A10" s="81" t="s">
        <v>250</v>
      </c>
      <c r="B10" s="82">
        <v>44447</v>
      </c>
      <c r="C10" s="14">
        <v>245.7</v>
      </c>
      <c r="G10" s="8" t="s">
        <v>32</v>
      </c>
      <c r="H10" s="14">
        <v>1000</v>
      </c>
    </row>
    <row r="11" spans="1:9" x14ac:dyDescent="0.3">
      <c r="A11" s="11">
        <v>106</v>
      </c>
      <c r="B11" s="12">
        <v>44448</v>
      </c>
      <c r="C11" s="15">
        <v>114</v>
      </c>
      <c r="G11" s="6" t="s">
        <v>33</v>
      </c>
      <c r="H11" s="15">
        <f>+C30</f>
        <v>841.07999999999993</v>
      </c>
    </row>
    <row r="12" spans="1:9" ht="15" thickBot="1" x14ac:dyDescent="0.35">
      <c r="A12" s="11" t="s">
        <v>448</v>
      </c>
      <c r="B12" s="12">
        <v>44748</v>
      </c>
      <c r="C12" s="15">
        <v>324.39999999999998</v>
      </c>
      <c r="D12" t="s">
        <v>450</v>
      </c>
      <c r="G12" s="9"/>
      <c r="H12" s="10"/>
    </row>
    <row r="13" spans="1:9" ht="15" thickBot="1" x14ac:dyDescent="0.35">
      <c r="A13" s="11" t="s">
        <v>453</v>
      </c>
      <c r="B13" s="12">
        <v>44770</v>
      </c>
      <c r="C13" s="15">
        <v>156.97999999999999</v>
      </c>
      <c r="D13" t="s">
        <v>451</v>
      </c>
      <c r="G13" s="16" t="s">
        <v>34</v>
      </c>
      <c r="H13" s="17">
        <f>+H10-H11</f>
        <v>158.92000000000007</v>
      </c>
    </row>
    <row r="14" spans="1:9" x14ac:dyDescent="0.3">
      <c r="A14" s="11"/>
      <c r="B14" s="12"/>
      <c r="C14" s="15"/>
    </row>
    <row r="15" spans="1:9" x14ac:dyDescent="0.3">
      <c r="A15" s="11"/>
      <c r="B15" s="12"/>
      <c r="C15" s="15"/>
    </row>
    <row r="16" spans="1:9" x14ac:dyDescent="0.3">
      <c r="A16" s="11"/>
      <c r="B16" s="12"/>
      <c r="C16" s="15"/>
    </row>
    <row r="17" spans="1:3" x14ac:dyDescent="0.3">
      <c r="A17" s="11"/>
      <c r="B17" s="13"/>
      <c r="C17" s="15"/>
    </row>
    <row r="18" spans="1:3" x14ac:dyDescent="0.3">
      <c r="A18" s="11"/>
      <c r="B18" s="13"/>
      <c r="C18" s="15"/>
    </row>
    <row r="19" spans="1:3" x14ac:dyDescent="0.3">
      <c r="A19" s="11"/>
      <c r="B19" s="13"/>
      <c r="C19" s="15"/>
    </row>
    <row r="20" spans="1:3" x14ac:dyDescent="0.3">
      <c r="A20" s="11"/>
      <c r="B20" s="13"/>
      <c r="C20" s="15"/>
    </row>
    <row r="21" spans="1:3" x14ac:dyDescent="0.3">
      <c r="A21" s="11"/>
      <c r="B21" s="13"/>
      <c r="C21" s="15"/>
    </row>
    <row r="22" spans="1:3" x14ac:dyDescent="0.3">
      <c r="A22" s="11"/>
      <c r="B22" s="13"/>
      <c r="C22" s="15">
        <v>0</v>
      </c>
    </row>
    <row r="23" spans="1:3" x14ac:dyDescent="0.3">
      <c r="A23" s="11"/>
      <c r="B23" s="13"/>
      <c r="C23" s="15"/>
    </row>
    <row r="24" spans="1:3" x14ac:dyDescent="0.3">
      <c r="A24" s="11"/>
      <c r="B24" s="13"/>
      <c r="C24" s="15"/>
    </row>
    <row r="25" spans="1:3" x14ac:dyDescent="0.3">
      <c r="A25" s="11"/>
      <c r="B25" s="13"/>
      <c r="C25" s="15"/>
    </row>
    <row r="26" spans="1:3" x14ac:dyDescent="0.3">
      <c r="A26" s="11"/>
      <c r="B26" s="13"/>
      <c r="C26" s="15"/>
    </row>
    <row r="27" spans="1:3" x14ac:dyDescent="0.3">
      <c r="A27" s="11"/>
      <c r="B27" s="13"/>
      <c r="C27" s="15"/>
    </row>
    <row r="28" spans="1:3" x14ac:dyDescent="0.3">
      <c r="A28" s="11"/>
      <c r="B28" s="13"/>
      <c r="C28" s="15"/>
    </row>
    <row r="29" spans="1:3" ht="15" thickBot="1" x14ac:dyDescent="0.35">
      <c r="A29" s="83"/>
      <c r="B29" s="84"/>
      <c r="C29" s="85"/>
    </row>
    <row r="30" spans="1:3" ht="15" thickBot="1" x14ac:dyDescent="0.35">
      <c r="A30" s="86"/>
      <c r="B30" s="87" t="s">
        <v>31</v>
      </c>
      <c r="C30" s="88">
        <f>SUM(C10:C29)</f>
        <v>841.07999999999993</v>
      </c>
    </row>
    <row r="31" spans="1:3" x14ac:dyDescent="0.3">
      <c r="B31" s="1"/>
    </row>
    <row r="32" spans="1:3" x14ac:dyDescent="0.3">
      <c r="B32" s="1"/>
    </row>
    <row r="33" spans="1:3" ht="15" thickBot="1" x14ac:dyDescent="0.35">
      <c r="A33" s="47"/>
      <c r="B33" s="48"/>
      <c r="C33" s="57"/>
    </row>
  </sheetData>
  <mergeCells count="1">
    <mergeCell ref="G9:H9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D4" sqref="D4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8" max="8" width="21.88671875" customWidth="1"/>
  </cols>
  <sheetData>
    <row r="1" spans="1:9" x14ac:dyDescent="0.3">
      <c r="A1" s="1" t="s">
        <v>23</v>
      </c>
      <c r="B1" s="75" t="s">
        <v>200</v>
      </c>
      <c r="E1" s="76"/>
      <c r="F1" s="76"/>
    </row>
    <row r="2" spans="1:9" x14ac:dyDescent="0.3">
      <c r="A2" s="1" t="s">
        <v>24</v>
      </c>
      <c r="B2" s="2"/>
      <c r="C2" s="77"/>
    </row>
    <row r="3" spans="1:9" x14ac:dyDescent="0.3">
      <c r="A3" s="4" t="s">
        <v>25</v>
      </c>
      <c r="B3" s="3"/>
      <c r="C3" s="117"/>
      <c r="D3" s="117"/>
      <c r="E3" s="117"/>
    </row>
    <row r="4" spans="1:9" x14ac:dyDescent="0.3">
      <c r="A4" s="1" t="s">
        <v>26</v>
      </c>
      <c r="B4" s="1" t="s">
        <v>202</v>
      </c>
    </row>
    <row r="5" spans="1:9" x14ac:dyDescent="0.3">
      <c r="A5" s="1"/>
      <c r="B5" s="1"/>
    </row>
    <row r="6" spans="1:9" x14ac:dyDescent="0.3">
      <c r="A6" s="4" t="s">
        <v>27</v>
      </c>
      <c r="B6" s="4"/>
    </row>
    <row r="7" spans="1:9" x14ac:dyDescent="0.3">
      <c r="B7" s="1" t="s">
        <v>199</v>
      </c>
    </row>
    <row r="8" spans="1:9" ht="30" customHeight="1" x14ac:dyDescent="0.3">
      <c r="B8" s="1"/>
      <c r="I8" s="5"/>
    </row>
    <row r="9" spans="1:9" ht="28.8" x14ac:dyDescent="0.3">
      <c r="A9" s="78" t="s">
        <v>28</v>
      </c>
      <c r="B9" s="79" t="s">
        <v>29</v>
      </c>
      <c r="C9" s="80" t="s">
        <v>30</v>
      </c>
      <c r="D9" s="5"/>
      <c r="E9" s="5"/>
      <c r="F9" s="5"/>
      <c r="G9" s="235" t="s">
        <v>35</v>
      </c>
      <c r="H9" s="236"/>
    </row>
    <row r="10" spans="1:9" x14ac:dyDescent="0.3">
      <c r="A10" s="81" t="s">
        <v>201</v>
      </c>
      <c r="B10" s="82">
        <v>44228</v>
      </c>
      <c r="C10" s="14">
        <v>696.64</v>
      </c>
      <c r="G10" s="8" t="s">
        <v>32</v>
      </c>
      <c r="H10" s="14"/>
    </row>
    <row r="11" spans="1:9" x14ac:dyDescent="0.3">
      <c r="A11" s="11"/>
      <c r="B11" s="12"/>
      <c r="C11" s="15"/>
      <c r="G11" s="6" t="s">
        <v>33</v>
      </c>
      <c r="H11" s="15">
        <f>+C30</f>
        <v>696.64</v>
      </c>
    </row>
    <row r="12" spans="1:9" ht="15" thickBot="1" x14ac:dyDescent="0.35">
      <c r="A12" s="11"/>
      <c r="B12" s="12"/>
      <c r="C12" s="15"/>
      <c r="G12" s="9"/>
      <c r="H12" s="10"/>
    </row>
    <row r="13" spans="1:9" ht="15" thickBot="1" x14ac:dyDescent="0.35">
      <c r="A13" s="11"/>
      <c r="B13" s="12"/>
      <c r="C13" s="15"/>
      <c r="G13" s="16" t="s">
        <v>34</v>
      </c>
      <c r="H13" s="17">
        <f>+H10-H11</f>
        <v>-696.64</v>
      </c>
    </row>
    <row r="14" spans="1:9" x14ac:dyDescent="0.3">
      <c r="A14" s="11"/>
      <c r="B14" s="12"/>
      <c r="C14" s="15"/>
    </row>
    <row r="15" spans="1:9" x14ac:dyDescent="0.3">
      <c r="A15" s="11"/>
      <c r="B15" s="12"/>
      <c r="C15" s="15"/>
    </row>
    <row r="16" spans="1:9" x14ac:dyDescent="0.3">
      <c r="A16" s="11"/>
      <c r="B16" s="12"/>
      <c r="C16" s="15"/>
    </row>
    <row r="17" spans="1:3" x14ac:dyDescent="0.3">
      <c r="A17" s="11"/>
      <c r="B17" s="13"/>
      <c r="C17" s="15"/>
    </row>
    <row r="18" spans="1:3" x14ac:dyDescent="0.3">
      <c r="A18" s="11"/>
      <c r="B18" s="13"/>
      <c r="C18" s="15"/>
    </row>
    <row r="19" spans="1:3" x14ac:dyDescent="0.3">
      <c r="A19" s="11"/>
      <c r="B19" s="13"/>
      <c r="C19" s="15"/>
    </row>
    <row r="20" spans="1:3" x14ac:dyDescent="0.3">
      <c r="A20" s="11"/>
      <c r="B20" s="13"/>
      <c r="C20" s="15"/>
    </row>
    <row r="21" spans="1:3" x14ac:dyDescent="0.3">
      <c r="A21" s="11"/>
      <c r="B21" s="13"/>
      <c r="C21" s="15"/>
    </row>
    <row r="22" spans="1:3" x14ac:dyDescent="0.3">
      <c r="A22" s="11"/>
      <c r="B22" s="13"/>
      <c r="C22" s="15">
        <v>0</v>
      </c>
    </row>
    <row r="23" spans="1:3" x14ac:dyDescent="0.3">
      <c r="A23" s="11"/>
      <c r="B23" s="13"/>
      <c r="C23" s="15"/>
    </row>
    <row r="24" spans="1:3" x14ac:dyDescent="0.3">
      <c r="A24" s="11"/>
      <c r="B24" s="13"/>
      <c r="C24" s="15"/>
    </row>
    <row r="25" spans="1:3" x14ac:dyDescent="0.3">
      <c r="A25" s="11"/>
      <c r="B25" s="13"/>
      <c r="C25" s="15"/>
    </row>
    <row r="26" spans="1:3" x14ac:dyDescent="0.3">
      <c r="A26" s="11"/>
      <c r="B26" s="13"/>
      <c r="C26" s="15"/>
    </row>
    <row r="27" spans="1:3" x14ac:dyDescent="0.3">
      <c r="A27" s="11"/>
      <c r="B27" s="13"/>
      <c r="C27" s="15"/>
    </row>
    <row r="28" spans="1:3" x14ac:dyDescent="0.3">
      <c r="A28" s="11"/>
      <c r="B28" s="13"/>
      <c r="C28" s="15"/>
    </row>
    <row r="29" spans="1:3" ht="15" thickBot="1" x14ac:dyDescent="0.35">
      <c r="A29" s="83"/>
      <c r="B29" s="84"/>
      <c r="C29" s="85"/>
    </row>
    <row r="30" spans="1:3" ht="15" thickBot="1" x14ac:dyDescent="0.35">
      <c r="A30" s="86"/>
      <c r="B30" s="87" t="s">
        <v>31</v>
      </c>
      <c r="C30" s="88">
        <f>SUM(C10:C29)</f>
        <v>696.64</v>
      </c>
    </row>
    <row r="31" spans="1:3" x14ac:dyDescent="0.3">
      <c r="B31" s="1"/>
    </row>
    <row r="32" spans="1:3" x14ac:dyDescent="0.3">
      <c r="B32" s="1"/>
    </row>
    <row r="33" spans="1:3" ht="15" thickBot="1" x14ac:dyDescent="0.35">
      <c r="A33" s="47"/>
      <c r="B33" s="48"/>
      <c r="C33" s="57"/>
    </row>
  </sheetData>
  <mergeCells count="1">
    <mergeCell ref="G9:H9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E7" sqref="E7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7" max="7" width="17.6640625" customWidth="1"/>
    <col min="8" max="8" width="21.88671875" customWidth="1"/>
  </cols>
  <sheetData>
    <row r="1" spans="1:9" x14ac:dyDescent="0.3">
      <c r="A1" s="1" t="s">
        <v>23</v>
      </c>
      <c r="B1" s="75" t="s">
        <v>209</v>
      </c>
      <c r="C1" t="s">
        <v>210</v>
      </c>
      <c r="E1" s="76"/>
      <c r="F1" s="76" t="s">
        <v>214</v>
      </c>
    </row>
    <row r="2" spans="1:9" x14ac:dyDescent="0.3">
      <c r="A2" s="1" t="s">
        <v>24</v>
      </c>
      <c r="B2" s="2">
        <v>44246</v>
      </c>
      <c r="C2" s="77"/>
      <c r="F2" s="90" t="s">
        <v>215</v>
      </c>
    </row>
    <row r="3" spans="1:9" x14ac:dyDescent="0.3">
      <c r="A3" s="4" t="s">
        <v>25</v>
      </c>
      <c r="B3" s="3"/>
      <c r="C3" s="117"/>
      <c r="D3" s="117"/>
      <c r="E3" s="117"/>
    </row>
    <row r="4" spans="1:9" x14ac:dyDescent="0.3">
      <c r="A4" s="1" t="s">
        <v>26</v>
      </c>
      <c r="B4" s="1" t="s">
        <v>211</v>
      </c>
      <c r="D4" s="90" t="s">
        <v>213</v>
      </c>
    </row>
    <row r="5" spans="1:9" x14ac:dyDescent="0.3">
      <c r="A5" s="1"/>
      <c r="B5" s="1"/>
    </row>
    <row r="6" spans="1:9" x14ac:dyDescent="0.3">
      <c r="A6" s="4" t="s">
        <v>27</v>
      </c>
      <c r="B6" s="4" t="s">
        <v>224</v>
      </c>
    </row>
    <row r="7" spans="1:9" x14ac:dyDescent="0.3">
      <c r="B7" s="1" t="s">
        <v>212</v>
      </c>
    </row>
    <row r="8" spans="1:9" ht="30" customHeight="1" x14ac:dyDescent="0.3">
      <c r="B8" s="1"/>
      <c r="I8" s="5"/>
    </row>
    <row r="9" spans="1:9" ht="28.8" x14ac:dyDescent="0.3">
      <c r="A9" s="78" t="s">
        <v>28</v>
      </c>
      <c r="B9" s="79" t="s">
        <v>29</v>
      </c>
      <c r="C9" s="80" t="s">
        <v>30</v>
      </c>
      <c r="D9" s="5"/>
      <c r="E9" s="5"/>
      <c r="F9" s="5"/>
      <c r="G9" s="235" t="s">
        <v>35</v>
      </c>
      <c r="H9" s="236"/>
    </row>
    <row r="10" spans="1:9" x14ac:dyDescent="0.3">
      <c r="A10" s="81" t="s">
        <v>326</v>
      </c>
      <c r="B10" s="82">
        <v>44260</v>
      </c>
      <c r="C10" s="14">
        <v>5625.75</v>
      </c>
      <c r="D10" t="s">
        <v>329</v>
      </c>
      <c r="G10" s="8" t="s">
        <v>32</v>
      </c>
      <c r="H10" s="14">
        <v>20000</v>
      </c>
    </row>
    <row r="11" spans="1:9" x14ac:dyDescent="0.3">
      <c r="A11" s="11" t="s">
        <v>327</v>
      </c>
      <c r="B11" s="12">
        <v>44522</v>
      </c>
      <c r="C11" s="15">
        <v>5370</v>
      </c>
      <c r="D11" t="s">
        <v>328</v>
      </c>
      <c r="G11" s="6" t="s">
        <v>33</v>
      </c>
      <c r="H11" s="15">
        <f>+C30</f>
        <v>14905.75</v>
      </c>
    </row>
    <row r="12" spans="1:9" ht="15" thickBot="1" x14ac:dyDescent="0.35">
      <c r="A12" s="11" t="s">
        <v>330</v>
      </c>
      <c r="B12" s="12">
        <v>44546</v>
      </c>
      <c r="C12" s="15">
        <v>3395</v>
      </c>
      <c r="D12" t="s">
        <v>329</v>
      </c>
      <c r="G12" s="9"/>
      <c r="H12" s="10"/>
    </row>
    <row r="13" spans="1:9" ht="15" thickBot="1" x14ac:dyDescent="0.35">
      <c r="A13" s="11" t="s">
        <v>447</v>
      </c>
      <c r="B13" s="12">
        <v>44736</v>
      </c>
      <c r="C13" s="15">
        <v>515</v>
      </c>
      <c r="D13" t="s">
        <v>329</v>
      </c>
      <c r="G13" s="16" t="s">
        <v>34</v>
      </c>
      <c r="H13" s="17">
        <f>+H10-H11</f>
        <v>5094.25</v>
      </c>
    </row>
    <row r="14" spans="1:9" x14ac:dyDescent="0.3">
      <c r="A14" s="11"/>
      <c r="B14" s="12"/>
      <c r="C14" s="15"/>
    </row>
    <row r="15" spans="1:9" x14ac:dyDescent="0.3">
      <c r="A15" s="11"/>
      <c r="B15" s="12"/>
      <c r="C15" s="15"/>
    </row>
    <row r="16" spans="1:9" x14ac:dyDescent="0.3">
      <c r="A16" s="11"/>
      <c r="B16" s="12"/>
      <c r="C16" s="15"/>
    </row>
    <row r="17" spans="1:3" x14ac:dyDescent="0.3">
      <c r="A17" s="11"/>
      <c r="B17" s="13"/>
      <c r="C17" s="15"/>
    </row>
    <row r="18" spans="1:3" x14ac:dyDescent="0.3">
      <c r="A18" s="11"/>
      <c r="B18" s="13"/>
      <c r="C18" s="15"/>
    </row>
    <row r="19" spans="1:3" x14ac:dyDescent="0.3">
      <c r="A19" s="11"/>
      <c r="B19" s="13"/>
      <c r="C19" s="15"/>
    </row>
    <row r="20" spans="1:3" x14ac:dyDescent="0.3">
      <c r="A20" s="11"/>
      <c r="B20" s="13"/>
      <c r="C20" s="15"/>
    </row>
    <row r="21" spans="1:3" x14ac:dyDescent="0.3">
      <c r="A21" s="11"/>
      <c r="B21" s="13"/>
      <c r="C21" s="15"/>
    </row>
    <row r="22" spans="1:3" x14ac:dyDescent="0.3">
      <c r="A22" s="11"/>
      <c r="B22" s="13"/>
      <c r="C22" s="15">
        <v>0</v>
      </c>
    </row>
    <row r="23" spans="1:3" x14ac:dyDescent="0.3">
      <c r="A23" s="11"/>
      <c r="B23" s="13"/>
      <c r="C23" s="15"/>
    </row>
    <row r="24" spans="1:3" x14ac:dyDescent="0.3">
      <c r="A24" s="11"/>
      <c r="B24" s="13"/>
      <c r="C24" s="15"/>
    </row>
    <row r="25" spans="1:3" x14ac:dyDescent="0.3">
      <c r="A25" s="11"/>
      <c r="B25" s="13"/>
      <c r="C25" s="15"/>
    </row>
    <row r="26" spans="1:3" x14ac:dyDescent="0.3">
      <c r="A26" s="11"/>
      <c r="B26" s="13"/>
      <c r="C26" s="15"/>
    </row>
    <row r="27" spans="1:3" x14ac:dyDescent="0.3">
      <c r="A27" s="11"/>
      <c r="B27" s="13"/>
      <c r="C27" s="15"/>
    </row>
    <row r="28" spans="1:3" x14ac:dyDescent="0.3">
      <c r="A28" s="11"/>
      <c r="B28" s="13"/>
      <c r="C28" s="15"/>
    </row>
    <row r="29" spans="1:3" ht="15" thickBot="1" x14ac:dyDescent="0.35">
      <c r="A29" s="83"/>
      <c r="B29" s="84"/>
      <c r="C29" s="85"/>
    </row>
    <row r="30" spans="1:3" ht="15" thickBot="1" x14ac:dyDescent="0.35">
      <c r="A30" s="86"/>
      <c r="B30" s="87" t="s">
        <v>31</v>
      </c>
      <c r="C30" s="88">
        <f>SUM(C10:C29)</f>
        <v>14905.75</v>
      </c>
    </row>
    <row r="31" spans="1:3" x14ac:dyDescent="0.3">
      <c r="B31" s="1"/>
    </row>
    <row r="32" spans="1:3" x14ac:dyDescent="0.3">
      <c r="B32" s="1"/>
    </row>
    <row r="33" spans="1:3" ht="15" thickBot="1" x14ac:dyDescent="0.35">
      <c r="A33" s="47"/>
      <c r="B33" s="48"/>
      <c r="C33" s="57"/>
    </row>
  </sheetData>
  <mergeCells count="1">
    <mergeCell ref="G9:H9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E15" sqref="E15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8" max="8" width="21.88671875" customWidth="1"/>
  </cols>
  <sheetData>
    <row r="1" spans="1:9" x14ac:dyDescent="0.3">
      <c r="A1" s="1" t="s">
        <v>23</v>
      </c>
      <c r="B1" s="75" t="s">
        <v>222</v>
      </c>
      <c r="E1" s="76"/>
      <c r="F1" s="76"/>
    </row>
    <row r="2" spans="1:9" x14ac:dyDescent="0.3">
      <c r="A2" s="1" t="s">
        <v>24</v>
      </c>
      <c r="B2" s="2">
        <v>44293</v>
      </c>
      <c r="C2" s="77"/>
      <c r="F2" s="90"/>
    </row>
    <row r="3" spans="1:9" x14ac:dyDescent="0.3">
      <c r="A3" s="4" t="s">
        <v>25</v>
      </c>
      <c r="B3" s="3"/>
      <c r="C3" s="117"/>
      <c r="D3" s="117"/>
      <c r="E3" s="117"/>
    </row>
    <row r="4" spans="1:9" x14ac:dyDescent="0.3">
      <c r="A4" s="1" t="s">
        <v>26</v>
      </c>
      <c r="B4" s="1" t="s">
        <v>220</v>
      </c>
      <c r="D4" s="90"/>
    </row>
    <row r="5" spans="1:9" x14ac:dyDescent="0.3">
      <c r="A5" s="1"/>
      <c r="B5" s="1"/>
    </row>
    <row r="6" spans="1:9" x14ac:dyDescent="0.3">
      <c r="A6" s="4" t="s">
        <v>27</v>
      </c>
      <c r="B6" s="4" t="s">
        <v>221</v>
      </c>
    </row>
    <row r="7" spans="1:9" x14ac:dyDescent="0.3">
      <c r="B7" s="1" t="s">
        <v>223</v>
      </c>
    </row>
    <row r="8" spans="1:9" ht="30" customHeight="1" x14ac:dyDescent="0.3">
      <c r="B8" s="1"/>
      <c r="I8" s="5"/>
    </row>
    <row r="9" spans="1:9" ht="28.8" x14ac:dyDescent="0.3">
      <c r="A9" s="78" t="s">
        <v>28</v>
      </c>
      <c r="B9" s="79" t="s">
        <v>29</v>
      </c>
      <c r="C9" s="80" t="s">
        <v>30</v>
      </c>
      <c r="D9" s="5"/>
      <c r="E9" s="5"/>
      <c r="F9" s="5"/>
      <c r="G9" s="235" t="s">
        <v>35</v>
      </c>
      <c r="H9" s="236"/>
    </row>
    <row r="10" spans="1:9" x14ac:dyDescent="0.3">
      <c r="A10" s="81" t="s">
        <v>95</v>
      </c>
      <c r="B10" s="82" t="s">
        <v>231</v>
      </c>
      <c r="C10" s="14">
        <v>94.3</v>
      </c>
      <c r="G10" s="8" t="s">
        <v>32</v>
      </c>
      <c r="H10" s="14">
        <v>400</v>
      </c>
    </row>
    <row r="11" spans="1:9" x14ac:dyDescent="0.3">
      <c r="A11" s="11" t="s">
        <v>233</v>
      </c>
      <c r="B11" s="12">
        <v>44322</v>
      </c>
      <c r="C11" s="15">
        <v>49.28</v>
      </c>
      <c r="G11" s="6" t="s">
        <v>33</v>
      </c>
      <c r="H11" s="15">
        <f>+C30</f>
        <v>344.53</v>
      </c>
    </row>
    <row r="12" spans="1:9" ht="15" thickBot="1" x14ac:dyDescent="0.35">
      <c r="A12" s="11" t="s">
        <v>253</v>
      </c>
      <c r="B12" s="12">
        <v>44460</v>
      </c>
      <c r="C12" s="15">
        <v>78</v>
      </c>
      <c r="G12" s="9"/>
      <c r="H12" s="10"/>
    </row>
    <row r="13" spans="1:9" ht="15" thickBot="1" x14ac:dyDescent="0.35">
      <c r="A13" s="11" t="s">
        <v>271</v>
      </c>
      <c r="B13" s="12">
        <v>44484</v>
      </c>
      <c r="C13" s="15">
        <v>122.95</v>
      </c>
      <c r="D13" t="s">
        <v>272</v>
      </c>
      <c r="G13" s="16" t="s">
        <v>34</v>
      </c>
      <c r="H13" s="17">
        <f>+H10-H11</f>
        <v>55.470000000000027</v>
      </c>
    </row>
    <row r="14" spans="1:9" ht="21" x14ac:dyDescent="0.4">
      <c r="A14" s="11"/>
      <c r="B14" s="148" t="s">
        <v>273</v>
      </c>
      <c r="C14" s="15"/>
    </row>
    <row r="15" spans="1:9" x14ac:dyDescent="0.3">
      <c r="A15" s="11"/>
      <c r="B15" s="12"/>
      <c r="C15" s="15"/>
    </row>
    <row r="16" spans="1:9" x14ac:dyDescent="0.3">
      <c r="A16" s="11"/>
      <c r="B16" s="12"/>
      <c r="C16" s="15"/>
    </row>
    <row r="17" spans="1:6" ht="25.8" x14ac:dyDescent="0.5">
      <c r="A17" s="11"/>
      <c r="B17" s="13"/>
      <c r="C17" s="15"/>
      <c r="F17" s="147"/>
    </row>
    <row r="18" spans="1:6" x14ac:dyDescent="0.3">
      <c r="A18" s="11"/>
      <c r="B18" s="13"/>
      <c r="C18" s="15"/>
    </row>
    <row r="19" spans="1:6" x14ac:dyDescent="0.3">
      <c r="A19" s="11"/>
      <c r="B19" s="13"/>
      <c r="C19" s="15"/>
    </row>
    <row r="20" spans="1:6" x14ac:dyDescent="0.3">
      <c r="A20" s="11"/>
      <c r="B20" s="13"/>
      <c r="C20" s="15"/>
    </row>
    <row r="21" spans="1:6" x14ac:dyDescent="0.3">
      <c r="A21" s="11"/>
      <c r="B21" s="13"/>
      <c r="C21" s="15"/>
    </row>
    <row r="22" spans="1:6" x14ac:dyDescent="0.3">
      <c r="A22" s="11"/>
      <c r="B22" s="13"/>
      <c r="C22" s="15">
        <v>0</v>
      </c>
    </row>
    <row r="23" spans="1:6" x14ac:dyDescent="0.3">
      <c r="A23" s="11"/>
      <c r="B23" s="13"/>
      <c r="C23" s="15"/>
    </row>
    <row r="24" spans="1:6" x14ac:dyDescent="0.3">
      <c r="A24" s="11"/>
      <c r="B24" s="13"/>
      <c r="C24" s="15"/>
    </row>
    <row r="25" spans="1:6" x14ac:dyDescent="0.3">
      <c r="A25" s="11"/>
      <c r="B25" s="13"/>
      <c r="C25" s="15"/>
    </row>
    <row r="26" spans="1:6" x14ac:dyDescent="0.3">
      <c r="A26" s="11"/>
      <c r="B26" s="13"/>
      <c r="C26" s="15"/>
    </row>
    <row r="27" spans="1:6" x14ac:dyDescent="0.3">
      <c r="A27" s="11"/>
      <c r="B27" s="13"/>
      <c r="C27" s="15"/>
    </row>
    <row r="28" spans="1:6" x14ac:dyDescent="0.3">
      <c r="A28" s="11"/>
      <c r="B28" s="13"/>
      <c r="C28" s="15"/>
    </row>
    <row r="29" spans="1:6" ht="15" thickBot="1" x14ac:dyDescent="0.35">
      <c r="A29" s="83"/>
      <c r="B29" s="84"/>
      <c r="C29" s="85"/>
    </row>
    <row r="30" spans="1:6" ht="15" thickBot="1" x14ac:dyDescent="0.35">
      <c r="A30" s="86"/>
      <c r="B30" s="87" t="s">
        <v>31</v>
      </c>
      <c r="C30" s="88">
        <f>SUM(C10:C29)</f>
        <v>344.53</v>
      </c>
    </row>
    <row r="31" spans="1:6" x14ac:dyDescent="0.3">
      <c r="B31" s="1"/>
    </row>
    <row r="32" spans="1:6" x14ac:dyDescent="0.3">
      <c r="B32" s="1"/>
    </row>
    <row r="33" spans="1:3" ht="15" thickBot="1" x14ac:dyDescent="0.35">
      <c r="A33" s="47"/>
      <c r="B33" s="48"/>
      <c r="C33" s="57"/>
    </row>
  </sheetData>
  <mergeCells count="1">
    <mergeCell ref="G9:H9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F17" sqref="F17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8" max="8" width="21.88671875" customWidth="1"/>
  </cols>
  <sheetData>
    <row r="1" spans="1:9" x14ac:dyDescent="0.3">
      <c r="A1" s="1" t="s">
        <v>23</v>
      </c>
      <c r="B1" s="75" t="s">
        <v>260</v>
      </c>
      <c r="E1" s="76"/>
      <c r="F1" s="76"/>
    </row>
    <row r="2" spans="1:9" x14ac:dyDescent="0.3">
      <c r="A2" s="1" t="s">
        <v>24</v>
      </c>
      <c r="B2" s="2">
        <v>44484</v>
      </c>
      <c r="C2" s="77"/>
      <c r="F2" s="90"/>
    </row>
    <row r="3" spans="1:9" x14ac:dyDescent="0.3">
      <c r="A3" s="4" t="s">
        <v>25</v>
      </c>
      <c r="B3" s="3">
        <v>1000</v>
      </c>
      <c r="C3" s="117"/>
      <c r="D3" s="117"/>
      <c r="E3" s="117"/>
    </row>
    <row r="4" spans="1:9" x14ac:dyDescent="0.3">
      <c r="A4" s="1" t="s">
        <v>26</v>
      </c>
      <c r="B4" s="119" t="s">
        <v>261</v>
      </c>
      <c r="D4" s="90"/>
    </row>
    <row r="5" spans="1:9" x14ac:dyDescent="0.3">
      <c r="A5" s="1"/>
      <c r="B5" s="1"/>
    </row>
    <row r="6" spans="1:9" x14ac:dyDescent="0.3">
      <c r="A6" s="4" t="s">
        <v>27</v>
      </c>
      <c r="B6" s="4" t="s">
        <v>221</v>
      </c>
    </row>
    <row r="7" spans="1:9" x14ac:dyDescent="0.3">
      <c r="B7" s="1" t="s">
        <v>259</v>
      </c>
    </row>
    <row r="8" spans="1:9" ht="30" customHeight="1" x14ac:dyDescent="0.3">
      <c r="B8" s="1"/>
      <c r="I8" s="5"/>
    </row>
    <row r="9" spans="1:9" ht="28.8" x14ac:dyDescent="0.3">
      <c r="A9" s="78" t="s">
        <v>28</v>
      </c>
      <c r="B9" s="79" t="s">
        <v>29</v>
      </c>
      <c r="C9" s="80" t="s">
        <v>30</v>
      </c>
      <c r="D9" s="5"/>
      <c r="E9" s="5"/>
      <c r="F9" s="5"/>
      <c r="G9" s="235" t="s">
        <v>35</v>
      </c>
      <c r="H9" s="236"/>
    </row>
    <row r="10" spans="1:9" x14ac:dyDescent="0.3">
      <c r="A10" s="81" t="s">
        <v>269</v>
      </c>
      <c r="B10" s="82">
        <v>44484</v>
      </c>
      <c r="C10" s="14">
        <v>204.5</v>
      </c>
      <c r="D10" t="s">
        <v>270</v>
      </c>
      <c r="G10" s="8" t="s">
        <v>32</v>
      </c>
      <c r="H10" s="14">
        <v>1000</v>
      </c>
    </row>
    <row r="11" spans="1:9" x14ac:dyDescent="0.3">
      <c r="A11" s="11" t="s">
        <v>271</v>
      </c>
      <c r="B11" s="12">
        <v>44487</v>
      </c>
      <c r="C11" s="15">
        <v>196.72</v>
      </c>
      <c r="D11" t="s">
        <v>274</v>
      </c>
      <c r="G11" s="6" t="s">
        <v>33</v>
      </c>
      <c r="H11" s="15">
        <f>+C30</f>
        <v>588.1</v>
      </c>
    </row>
    <row r="12" spans="1:9" ht="15" thickBot="1" x14ac:dyDescent="0.35">
      <c r="A12" s="11" t="s">
        <v>281</v>
      </c>
      <c r="B12" s="12">
        <v>44664</v>
      </c>
      <c r="C12" s="15">
        <v>186.88</v>
      </c>
      <c r="D12" t="s">
        <v>393</v>
      </c>
      <c r="G12" s="9"/>
      <c r="H12" s="10"/>
    </row>
    <row r="13" spans="1:9" ht="15" thickBot="1" x14ac:dyDescent="0.35">
      <c r="A13" s="11"/>
      <c r="B13" s="12"/>
      <c r="C13" s="15"/>
      <c r="G13" s="16" t="s">
        <v>34</v>
      </c>
      <c r="H13" s="17">
        <f>+H10-H11</f>
        <v>411.9</v>
      </c>
    </row>
    <row r="14" spans="1:9" x14ac:dyDescent="0.3">
      <c r="A14" s="11"/>
      <c r="B14" s="12"/>
      <c r="C14" s="15"/>
    </row>
    <row r="15" spans="1:9" x14ac:dyDescent="0.3">
      <c r="A15" s="11"/>
      <c r="B15" s="12"/>
      <c r="C15" s="15"/>
    </row>
    <row r="16" spans="1:9" x14ac:dyDescent="0.3">
      <c r="A16" s="11"/>
      <c r="B16" s="12"/>
      <c r="C16" s="15"/>
    </row>
    <row r="17" spans="1:6" ht="25.8" x14ac:dyDescent="0.5">
      <c r="A17" s="11"/>
      <c r="B17" s="13"/>
      <c r="C17" s="15"/>
      <c r="F17" s="147"/>
    </row>
    <row r="18" spans="1:6" x14ac:dyDescent="0.3">
      <c r="A18" s="11"/>
      <c r="B18" s="13"/>
      <c r="C18" s="15"/>
    </row>
    <row r="19" spans="1:6" x14ac:dyDescent="0.3">
      <c r="A19" s="11"/>
      <c r="B19" s="13"/>
      <c r="C19" s="15"/>
    </row>
    <row r="20" spans="1:6" x14ac:dyDescent="0.3">
      <c r="A20" s="11"/>
      <c r="B20" s="13"/>
      <c r="C20" s="15"/>
    </row>
    <row r="21" spans="1:6" x14ac:dyDescent="0.3">
      <c r="A21" s="11"/>
      <c r="B21" s="13"/>
      <c r="C21" s="15"/>
    </row>
    <row r="22" spans="1:6" x14ac:dyDescent="0.3">
      <c r="A22" s="11"/>
      <c r="B22" s="13"/>
      <c r="C22" s="15"/>
    </row>
    <row r="23" spans="1:6" x14ac:dyDescent="0.3">
      <c r="A23" s="11"/>
      <c r="B23" s="13"/>
      <c r="C23" s="15"/>
    </row>
    <row r="24" spans="1:6" x14ac:dyDescent="0.3">
      <c r="A24" s="11"/>
      <c r="B24" s="13"/>
      <c r="C24" s="15"/>
    </row>
    <row r="25" spans="1:6" x14ac:dyDescent="0.3">
      <c r="A25" s="11"/>
      <c r="B25" s="13"/>
      <c r="C25" s="15"/>
    </row>
    <row r="26" spans="1:6" x14ac:dyDescent="0.3">
      <c r="A26" s="11"/>
      <c r="B26" s="13"/>
      <c r="C26" s="15"/>
    </row>
    <row r="27" spans="1:6" x14ac:dyDescent="0.3">
      <c r="A27" s="11"/>
      <c r="B27" s="13"/>
      <c r="C27" s="15"/>
    </row>
    <row r="28" spans="1:6" x14ac:dyDescent="0.3">
      <c r="A28" s="11"/>
      <c r="B28" s="13"/>
      <c r="C28" s="15"/>
    </row>
    <row r="29" spans="1:6" ht="15" thickBot="1" x14ac:dyDescent="0.35">
      <c r="A29" s="83"/>
      <c r="B29" s="84"/>
      <c r="C29" s="85"/>
    </row>
    <row r="30" spans="1:6" ht="15" thickBot="1" x14ac:dyDescent="0.35">
      <c r="A30" s="86"/>
      <c r="B30" s="87" t="s">
        <v>31</v>
      </c>
      <c r="C30" s="88">
        <f>SUM(C10:C29)</f>
        <v>588.1</v>
      </c>
    </row>
    <row r="31" spans="1:6" x14ac:dyDescent="0.3">
      <c r="B31" s="1"/>
    </row>
    <row r="32" spans="1:6" x14ac:dyDescent="0.3">
      <c r="B32" s="1"/>
    </row>
    <row r="33" spans="1:3" ht="15" thickBot="1" x14ac:dyDescent="0.35">
      <c r="A33" s="47"/>
      <c r="B33" s="48"/>
      <c r="C33" s="57"/>
    </row>
  </sheetData>
  <mergeCells count="1">
    <mergeCell ref="G9:H9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D21" sqref="D21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7" max="7" width="15.88671875" customWidth="1"/>
    <col min="8" max="8" width="21.88671875" customWidth="1"/>
  </cols>
  <sheetData>
    <row r="1" spans="1:9" x14ac:dyDescent="0.3">
      <c r="A1" s="1" t="s">
        <v>23</v>
      </c>
      <c r="B1" s="75" t="s">
        <v>226</v>
      </c>
      <c r="C1" t="s">
        <v>230</v>
      </c>
      <c r="E1" s="76"/>
      <c r="F1" s="76"/>
    </row>
    <row r="2" spans="1:9" x14ac:dyDescent="0.3">
      <c r="A2" s="1" t="s">
        <v>24</v>
      </c>
      <c r="B2" s="2">
        <v>44299</v>
      </c>
      <c r="C2" s="77"/>
      <c r="F2" s="90"/>
    </row>
    <row r="3" spans="1:9" x14ac:dyDescent="0.3">
      <c r="A3" s="4" t="s">
        <v>25</v>
      </c>
      <c r="B3" s="3"/>
      <c r="C3" s="117"/>
      <c r="D3" s="117"/>
      <c r="E3" s="117"/>
    </row>
    <row r="4" spans="1:9" x14ac:dyDescent="0.3">
      <c r="A4" s="1" t="s">
        <v>26</v>
      </c>
      <c r="B4" s="1" t="s">
        <v>227</v>
      </c>
      <c r="D4" s="90"/>
    </row>
    <row r="5" spans="1:9" x14ac:dyDescent="0.3">
      <c r="A5" s="1"/>
      <c r="B5" s="1"/>
    </row>
    <row r="6" spans="1:9" x14ac:dyDescent="0.3">
      <c r="A6" s="4" t="s">
        <v>27</v>
      </c>
      <c r="B6" s="4" t="s">
        <v>228</v>
      </c>
    </row>
    <row r="7" spans="1:9" x14ac:dyDescent="0.3">
      <c r="B7" s="1" t="s">
        <v>229</v>
      </c>
    </row>
    <row r="8" spans="1:9" ht="30" customHeight="1" x14ac:dyDescent="0.3">
      <c r="B8" s="1"/>
      <c r="I8" s="5"/>
    </row>
    <row r="9" spans="1:9" ht="28.8" x14ac:dyDescent="0.3">
      <c r="A9" s="78" t="s">
        <v>28</v>
      </c>
      <c r="B9" s="79" t="s">
        <v>29</v>
      </c>
      <c r="C9" s="80" t="s">
        <v>30</v>
      </c>
      <c r="D9" s="5"/>
      <c r="E9" s="5"/>
      <c r="F9" s="5"/>
      <c r="G9" s="235" t="s">
        <v>35</v>
      </c>
      <c r="H9" s="236"/>
    </row>
    <row r="10" spans="1:9" x14ac:dyDescent="0.3">
      <c r="A10" s="81" t="s">
        <v>317</v>
      </c>
      <c r="B10" s="82">
        <v>44355</v>
      </c>
      <c r="C10" s="14">
        <v>140</v>
      </c>
      <c r="G10" s="8" t="s">
        <v>32</v>
      </c>
      <c r="H10" s="14">
        <v>3643.44</v>
      </c>
    </row>
    <row r="11" spans="1:9" x14ac:dyDescent="0.3">
      <c r="A11" s="11" t="s">
        <v>318</v>
      </c>
      <c r="B11" s="12">
        <v>44375</v>
      </c>
      <c r="C11" s="15">
        <v>150</v>
      </c>
      <c r="G11" s="6" t="s">
        <v>33</v>
      </c>
      <c r="H11" s="15">
        <f>+C30</f>
        <v>3542.7200000000003</v>
      </c>
    </row>
    <row r="12" spans="1:9" ht="15" thickBot="1" x14ac:dyDescent="0.35">
      <c r="A12" s="11" t="s">
        <v>319</v>
      </c>
      <c r="B12" s="12">
        <v>44432</v>
      </c>
      <c r="C12" s="15">
        <v>140</v>
      </c>
      <c r="G12" s="9"/>
      <c r="H12" s="10"/>
    </row>
    <row r="13" spans="1:9" ht="15" thickBot="1" x14ac:dyDescent="0.35">
      <c r="A13" s="11" t="s">
        <v>320</v>
      </c>
      <c r="B13" s="12">
        <v>44467</v>
      </c>
      <c r="C13" s="15">
        <v>140</v>
      </c>
      <c r="G13" s="16" t="s">
        <v>34</v>
      </c>
      <c r="H13" s="17">
        <f>+H10-H11</f>
        <v>100.7199999999998</v>
      </c>
    </row>
    <row r="14" spans="1:9" x14ac:dyDescent="0.3">
      <c r="A14" s="11" t="s">
        <v>321</v>
      </c>
      <c r="B14" s="12">
        <v>44525</v>
      </c>
      <c r="C14" s="15">
        <v>290</v>
      </c>
    </row>
    <row r="15" spans="1:9" x14ac:dyDescent="0.3">
      <c r="A15" s="11" t="s">
        <v>431</v>
      </c>
      <c r="B15" s="12">
        <v>44699</v>
      </c>
      <c r="C15" s="15">
        <v>405.86</v>
      </c>
    </row>
    <row r="16" spans="1:9" x14ac:dyDescent="0.3">
      <c r="A16" s="11" t="s">
        <v>432</v>
      </c>
      <c r="B16" s="12">
        <v>44704</v>
      </c>
      <c r="C16" s="15">
        <v>150</v>
      </c>
    </row>
    <row r="17" spans="1:6" x14ac:dyDescent="0.3">
      <c r="A17" s="11" t="s">
        <v>441</v>
      </c>
      <c r="B17" s="12">
        <v>44732</v>
      </c>
      <c r="C17" s="15">
        <v>150</v>
      </c>
      <c r="D17" t="s">
        <v>440</v>
      </c>
    </row>
    <row r="18" spans="1:6" x14ac:dyDescent="0.3">
      <c r="A18" s="11" t="s">
        <v>455</v>
      </c>
      <c r="B18" s="12">
        <v>44753</v>
      </c>
      <c r="C18" s="15">
        <v>385.86</v>
      </c>
    </row>
    <row r="19" spans="1:6" x14ac:dyDescent="0.3">
      <c r="A19" s="11" t="s">
        <v>456</v>
      </c>
      <c r="B19" s="12">
        <v>44804</v>
      </c>
      <c r="C19" s="15">
        <v>140</v>
      </c>
    </row>
    <row r="20" spans="1:6" x14ac:dyDescent="0.3">
      <c r="A20" s="217" t="s">
        <v>478</v>
      </c>
      <c r="B20" s="218">
        <v>44824</v>
      </c>
      <c r="C20" s="219">
        <v>1261</v>
      </c>
      <c r="D20" s="121" t="s">
        <v>479</v>
      </c>
      <c r="E20" s="121"/>
      <c r="F20" s="121"/>
    </row>
    <row r="21" spans="1:6" x14ac:dyDescent="0.3">
      <c r="A21" s="11" t="s">
        <v>484</v>
      </c>
      <c r="B21" s="12">
        <v>44831</v>
      </c>
      <c r="C21" s="15">
        <v>190</v>
      </c>
    </row>
    <row r="22" spans="1:6" x14ac:dyDescent="0.3">
      <c r="A22" s="11"/>
      <c r="B22" s="13"/>
      <c r="C22" s="15">
        <v>0</v>
      </c>
    </row>
    <row r="23" spans="1:6" x14ac:dyDescent="0.3">
      <c r="A23" s="11"/>
      <c r="B23" s="13"/>
      <c r="C23" s="15"/>
    </row>
    <row r="24" spans="1:6" x14ac:dyDescent="0.3">
      <c r="A24" s="11"/>
      <c r="B24" s="13"/>
      <c r="C24" s="15"/>
    </row>
    <row r="25" spans="1:6" x14ac:dyDescent="0.3">
      <c r="A25" s="11"/>
      <c r="B25" s="13"/>
      <c r="C25" s="15"/>
    </row>
    <row r="26" spans="1:6" x14ac:dyDescent="0.3">
      <c r="A26" s="11"/>
      <c r="B26" s="13"/>
      <c r="C26" s="15"/>
    </row>
    <row r="27" spans="1:6" x14ac:dyDescent="0.3">
      <c r="A27" s="11"/>
      <c r="B27" s="13"/>
      <c r="C27" s="15"/>
    </row>
    <row r="28" spans="1:6" x14ac:dyDescent="0.3">
      <c r="A28" s="11"/>
      <c r="B28" s="13"/>
      <c r="C28" s="15"/>
    </row>
    <row r="29" spans="1:6" ht="15" thickBot="1" x14ac:dyDescent="0.35">
      <c r="A29" s="83"/>
      <c r="B29" s="84"/>
      <c r="C29" s="85"/>
    </row>
    <row r="30" spans="1:6" ht="15" thickBot="1" x14ac:dyDescent="0.35">
      <c r="A30" s="86"/>
      <c r="B30" s="87" t="s">
        <v>31</v>
      </c>
      <c r="C30" s="88">
        <f>SUM(C10:C29)</f>
        <v>3542.7200000000003</v>
      </c>
    </row>
    <row r="31" spans="1:6" x14ac:dyDescent="0.3">
      <c r="B31" s="1"/>
    </row>
    <row r="32" spans="1:6" x14ac:dyDescent="0.3">
      <c r="B32" s="1"/>
    </row>
    <row r="33" spans="1:3" ht="15" thickBot="1" x14ac:dyDescent="0.35">
      <c r="A33" s="47"/>
      <c r="B33" s="48"/>
      <c r="C33" s="57"/>
    </row>
  </sheetData>
  <mergeCells count="1">
    <mergeCell ref="G9:H9"/>
  </mergeCell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sqref="A1:I31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8" max="8" width="21.88671875" customWidth="1"/>
  </cols>
  <sheetData>
    <row r="1" spans="1:9" x14ac:dyDescent="0.3">
      <c r="A1" s="1" t="s">
        <v>23</v>
      </c>
      <c r="B1" s="75" t="s">
        <v>406</v>
      </c>
      <c r="E1" s="76"/>
      <c r="F1" s="76"/>
    </row>
    <row r="2" spans="1:9" x14ac:dyDescent="0.3">
      <c r="A2" s="1" t="s">
        <v>24</v>
      </c>
      <c r="B2" s="2">
        <v>44608</v>
      </c>
      <c r="C2" s="77"/>
      <c r="F2" s="90"/>
    </row>
    <row r="3" spans="1:9" x14ac:dyDescent="0.3">
      <c r="A3" s="4" t="s">
        <v>25</v>
      </c>
      <c r="B3" s="3"/>
      <c r="C3" s="117"/>
      <c r="D3" s="117"/>
      <c r="E3" s="117"/>
    </row>
    <row r="4" spans="1:9" x14ac:dyDescent="0.3">
      <c r="A4" s="1" t="s">
        <v>26</v>
      </c>
      <c r="B4" s="1" t="s">
        <v>361</v>
      </c>
      <c r="D4" s="90"/>
    </row>
    <row r="5" spans="1:9" x14ac:dyDescent="0.3">
      <c r="A5" s="1"/>
      <c r="B5" s="1"/>
    </row>
    <row r="6" spans="1:9" x14ac:dyDescent="0.3">
      <c r="A6" s="4" t="s">
        <v>27</v>
      </c>
      <c r="B6" s="4" t="s">
        <v>362</v>
      </c>
    </row>
    <row r="7" spans="1:9" x14ac:dyDescent="0.3">
      <c r="B7" t="s">
        <v>411</v>
      </c>
    </row>
    <row r="8" spans="1:9" ht="30" customHeight="1" x14ac:dyDescent="0.3">
      <c r="B8" s="1"/>
      <c r="I8" s="5"/>
    </row>
    <row r="9" spans="1:9" ht="28.8" x14ac:dyDescent="0.3">
      <c r="A9" s="78" t="s">
        <v>28</v>
      </c>
      <c r="B9" s="79" t="s">
        <v>29</v>
      </c>
      <c r="C9" s="80" t="s">
        <v>30</v>
      </c>
      <c r="D9" s="5"/>
      <c r="E9" s="5"/>
      <c r="F9" s="5"/>
      <c r="G9" s="235" t="s">
        <v>35</v>
      </c>
      <c r="H9" s="236"/>
    </row>
    <row r="10" spans="1:9" x14ac:dyDescent="0.3">
      <c r="A10" s="81" t="s">
        <v>409</v>
      </c>
      <c r="B10" s="82">
        <v>44616</v>
      </c>
      <c r="C10" s="14">
        <v>780</v>
      </c>
      <c r="D10" t="s">
        <v>410</v>
      </c>
      <c r="G10" s="8" t="s">
        <v>32</v>
      </c>
      <c r="H10" s="14">
        <v>3280</v>
      </c>
    </row>
    <row r="11" spans="1:9" x14ac:dyDescent="0.3">
      <c r="A11" s="11" t="s">
        <v>407</v>
      </c>
      <c r="B11" s="12">
        <v>44672</v>
      </c>
      <c r="C11" s="15">
        <v>500</v>
      </c>
      <c r="D11" t="s">
        <v>408</v>
      </c>
      <c r="G11" s="6" t="s">
        <v>33</v>
      </c>
      <c r="H11" s="15">
        <f>+C30</f>
        <v>1280</v>
      </c>
    </row>
    <row r="12" spans="1:9" ht="15" thickBot="1" x14ac:dyDescent="0.35">
      <c r="A12" s="11"/>
      <c r="B12" s="12"/>
      <c r="C12" s="15"/>
      <c r="G12" s="9"/>
      <c r="H12" s="10"/>
    </row>
    <row r="13" spans="1:9" ht="15" thickBot="1" x14ac:dyDescent="0.35">
      <c r="A13" s="11"/>
      <c r="B13" s="12"/>
      <c r="C13" s="15"/>
      <c r="G13" s="16" t="s">
        <v>34</v>
      </c>
      <c r="H13" s="17">
        <f>+H10-H11</f>
        <v>2000</v>
      </c>
    </row>
    <row r="14" spans="1:9" x14ac:dyDescent="0.3">
      <c r="A14" s="11"/>
      <c r="B14" s="12"/>
      <c r="C14" s="15"/>
    </row>
    <row r="15" spans="1:9" x14ac:dyDescent="0.3">
      <c r="A15" s="11"/>
      <c r="B15" s="12"/>
      <c r="C15" s="15"/>
    </row>
    <row r="16" spans="1:9" x14ac:dyDescent="0.3">
      <c r="A16" s="11"/>
      <c r="B16" s="12"/>
      <c r="C16" s="15"/>
    </row>
    <row r="17" spans="1:3" x14ac:dyDescent="0.3">
      <c r="A17" s="11"/>
      <c r="B17" s="13"/>
      <c r="C17" s="15"/>
    </row>
    <row r="18" spans="1:3" x14ac:dyDescent="0.3">
      <c r="A18" s="11"/>
      <c r="B18" s="13"/>
      <c r="C18" s="15"/>
    </row>
    <row r="19" spans="1:3" x14ac:dyDescent="0.3">
      <c r="A19" s="11"/>
      <c r="B19" s="13"/>
      <c r="C19" s="15"/>
    </row>
    <row r="20" spans="1:3" x14ac:dyDescent="0.3">
      <c r="A20" s="11"/>
      <c r="B20" s="13"/>
      <c r="C20" s="15"/>
    </row>
    <row r="21" spans="1:3" x14ac:dyDescent="0.3">
      <c r="A21" s="11"/>
      <c r="B21" s="13"/>
      <c r="C21" s="15"/>
    </row>
    <row r="22" spans="1:3" x14ac:dyDescent="0.3">
      <c r="A22" s="11"/>
      <c r="B22" s="13"/>
      <c r="C22" s="15">
        <v>0</v>
      </c>
    </row>
    <row r="23" spans="1:3" x14ac:dyDescent="0.3">
      <c r="A23" s="11"/>
      <c r="B23" s="13"/>
      <c r="C23" s="15"/>
    </row>
    <row r="24" spans="1:3" x14ac:dyDescent="0.3">
      <c r="A24" s="11"/>
      <c r="B24" s="13"/>
      <c r="C24" s="15"/>
    </row>
    <row r="25" spans="1:3" x14ac:dyDescent="0.3">
      <c r="A25" s="11"/>
      <c r="B25" s="13"/>
      <c r="C25" s="15"/>
    </row>
    <row r="26" spans="1:3" x14ac:dyDescent="0.3">
      <c r="A26" s="11"/>
      <c r="B26" s="13"/>
      <c r="C26" s="15"/>
    </row>
    <row r="27" spans="1:3" x14ac:dyDescent="0.3">
      <c r="A27" s="11"/>
      <c r="B27" s="13"/>
      <c r="C27" s="15"/>
    </row>
    <row r="28" spans="1:3" x14ac:dyDescent="0.3">
      <c r="A28" s="11"/>
      <c r="B28" s="13"/>
      <c r="C28" s="15"/>
    </row>
    <row r="29" spans="1:3" ht="15" thickBot="1" x14ac:dyDescent="0.35">
      <c r="A29" s="83"/>
      <c r="B29" s="84"/>
      <c r="C29" s="85"/>
    </row>
    <row r="30" spans="1:3" ht="15" thickBot="1" x14ac:dyDescent="0.35">
      <c r="A30" s="86"/>
      <c r="B30" s="87" t="s">
        <v>31</v>
      </c>
      <c r="C30" s="88">
        <f>SUM(C10:C29)</f>
        <v>1280</v>
      </c>
    </row>
    <row r="31" spans="1:3" x14ac:dyDescent="0.3">
      <c r="B31" s="1"/>
    </row>
    <row r="32" spans="1:3" x14ac:dyDescent="0.3">
      <c r="B32" s="1"/>
    </row>
    <row r="33" spans="1:3" ht="15" thickBot="1" x14ac:dyDescent="0.35">
      <c r="A33" s="47"/>
      <c r="B33" s="48"/>
      <c r="C33" s="57"/>
    </row>
  </sheetData>
  <mergeCells count="1">
    <mergeCell ref="G9:H9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D10" sqref="D10"/>
    </sheetView>
  </sheetViews>
  <sheetFormatPr defaultRowHeight="14.4" x14ac:dyDescent="0.3"/>
  <cols>
    <col min="1" max="1" width="13.5546875" customWidth="1"/>
    <col min="2" max="2" width="15.109375" customWidth="1"/>
    <col min="3" max="3" width="14.33203125" customWidth="1"/>
    <col min="4" max="4" width="19" customWidth="1"/>
    <col min="7" max="7" width="15.44140625" customWidth="1"/>
    <col min="8" max="8" width="13" customWidth="1"/>
  </cols>
  <sheetData>
    <row r="1" spans="1:9" x14ac:dyDescent="0.3">
      <c r="A1" s="1" t="s">
        <v>23</v>
      </c>
      <c r="B1" s="221" t="s">
        <v>491</v>
      </c>
      <c r="E1" s="76"/>
      <c r="F1" s="76"/>
    </row>
    <row r="2" spans="1:9" x14ac:dyDescent="0.3">
      <c r="A2" s="1" t="s">
        <v>24</v>
      </c>
      <c r="B2" s="2">
        <v>44838</v>
      </c>
      <c r="C2" s="77"/>
      <c r="F2" s="90"/>
    </row>
    <row r="3" spans="1:9" x14ac:dyDescent="0.3">
      <c r="A3" s="4" t="s">
        <v>25</v>
      </c>
      <c r="B3" s="3">
        <v>2000</v>
      </c>
      <c r="C3" s="117"/>
      <c r="D3" s="117"/>
      <c r="E3" s="117"/>
    </row>
    <row r="4" spans="1:9" x14ac:dyDescent="0.3">
      <c r="A4" s="1" t="s">
        <v>26</v>
      </c>
      <c r="B4" s="213" t="s">
        <v>488</v>
      </c>
      <c r="D4" s="90"/>
    </row>
    <row r="5" spans="1:9" x14ac:dyDescent="0.3">
      <c r="A5" s="1"/>
      <c r="B5" s="1"/>
    </row>
    <row r="6" spans="1:9" x14ac:dyDescent="0.3">
      <c r="A6" s="4" t="s">
        <v>27</v>
      </c>
      <c r="B6" s="4" t="s">
        <v>490</v>
      </c>
    </row>
    <row r="8" spans="1:9" x14ac:dyDescent="0.3">
      <c r="B8" s="1"/>
      <c r="I8" s="5"/>
    </row>
    <row r="9" spans="1:9" ht="28.8" x14ac:dyDescent="0.3">
      <c r="A9" s="78" t="s">
        <v>28</v>
      </c>
      <c r="B9" s="79" t="s">
        <v>29</v>
      </c>
      <c r="C9" s="80" t="s">
        <v>30</v>
      </c>
      <c r="D9" s="5"/>
      <c r="E9" s="5"/>
      <c r="F9" s="5"/>
      <c r="G9" s="235" t="s">
        <v>35</v>
      </c>
      <c r="H9" s="236"/>
    </row>
    <row r="10" spans="1:9" x14ac:dyDescent="0.3">
      <c r="A10" s="81">
        <v>203</v>
      </c>
      <c r="B10" s="82">
        <v>44838</v>
      </c>
      <c r="C10" s="14">
        <v>610.21</v>
      </c>
      <c r="G10" s="8" t="s">
        <v>32</v>
      </c>
      <c r="H10" s="14">
        <v>3280</v>
      </c>
    </row>
    <row r="11" spans="1:9" x14ac:dyDescent="0.3">
      <c r="A11" s="11"/>
      <c r="B11" s="12"/>
      <c r="C11" s="15"/>
      <c r="G11" s="6" t="s">
        <v>33</v>
      </c>
      <c r="H11" s="15">
        <f>+C25</f>
        <v>610.21</v>
      </c>
    </row>
    <row r="12" spans="1:9" ht="15" thickBot="1" x14ac:dyDescent="0.35">
      <c r="A12" s="11"/>
      <c r="B12" s="12"/>
      <c r="C12" s="15"/>
      <c r="G12" s="9"/>
      <c r="H12" s="10"/>
    </row>
    <row r="13" spans="1:9" ht="15" thickBot="1" x14ac:dyDescent="0.35">
      <c r="A13" s="11"/>
      <c r="B13" s="12"/>
      <c r="C13" s="15"/>
      <c r="G13" s="16" t="s">
        <v>34</v>
      </c>
      <c r="H13" s="17">
        <f>+H10-H11</f>
        <v>2669.79</v>
      </c>
    </row>
    <row r="14" spans="1:9" x14ac:dyDescent="0.3">
      <c r="A14" s="11"/>
      <c r="B14" s="12"/>
      <c r="C14" s="15"/>
    </row>
    <row r="15" spans="1:9" x14ac:dyDescent="0.3">
      <c r="A15" s="11"/>
      <c r="B15" s="12"/>
      <c r="C15" s="15"/>
    </row>
    <row r="16" spans="1:9" x14ac:dyDescent="0.3">
      <c r="A16" s="11"/>
      <c r="B16" s="12"/>
      <c r="C16" s="15"/>
    </row>
    <row r="17" spans="1:3" x14ac:dyDescent="0.3">
      <c r="A17" s="11"/>
      <c r="B17" s="13"/>
      <c r="C17" s="15"/>
    </row>
    <row r="18" spans="1:3" x14ac:dyDescent="0.3">
      <c r="A18" s="11"/>
      <c r="B18" s="13"/>
      <c r="C18" s="15"/>
    </row>
    <row r="19" spans="1:3" x14ac:dyDescent="0.3">
      <c r="A19" s="11"/>
      <c r="B19" s="13"/>
      <c r="C19" s="15"/>
    </row>
    <row r="20" spans="1:3" x14ac:dyDescent="0.3">
      <c r="A20" s="11"/>
      <c r="B20" s="13"/>
      <c r="C20" s="15"/>
    </row>
    <row r="21" spans="1:3" x14ac:dyDescent="0.3">
      <c r="A21" s="11"/>
      <c r="B21" s="13"/>
      <c r="C21" s="15"/>
    </row>
    <row r="22" spans="1:3" x14ac:dyDescent="0.3">
      <c r="A22" s="11"/>
      <c r="B22" s="13"/>
      <c r="C22" s="15"/>
    </row>
    <row r="23" spans="1:3" x14ac:dyDescent="0.3">
      <c r="A23" s="11"/>
      <c r="B23" s="13"/>
      <c r="C23" s="15"/>
    </row>
    <row r="24" spans="1:3" ht="15" thickBot="1" x14ac:dyDescent="0.35">
      <c r="A24" s="83"/>
      <c r="B24" s="84"/>
      <c r="C24" s="85"/>
    </row>
    <row r="25" spans="1:3" ht="15" thickBot="1" x14ac:dyDescent="0.35">
      <c r="A25" s="86"/>
      <c r="B25" s="87" t="s">
        <v>31</v>
      </c>
      <c r="C25" s="88">
        <f>SUM(C10:C24)</f>
        <v>610.21</v>
      </c>
    </row>
    <row r="26" spans="1:3" x14ac:dyDescent="0.3">
      <c r="B26" s="1"/>
    </row>
  </sheetData>
  <mergeCells count="1">
    <mergeCell ref="G9:H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sqref="A1:XFD1048576"/>
    </sheetView>
  </sheetViews>
  <sheetFormatPr defaultRowHeight="14.4" x14ac:dyDescent="0.3"/>
  <cols>
    <col min="1" max="1" width="19.44140625" customWidth="1"/>
    <col min="2" max="2" width="16.6640625" customWidth="1"/>
    <col min="3" max="3" width="33.44140625" customWidth="1"/>
    <col min="5" max="5" width="17.109375" customWidth="1"/>
    <col min="6" max="6" width="22.88671875" customWidth="1"/>
    <col min="8" max="8" width="21.88671875" customWidth="1"/>
  </cols>
  <sheetData>
    <row r="1" spans="1:9" x14ac:dyDescent="0.3">
      <c r="A1" s="1" t="s">
        <v>23</v>
      </c>
      <c r="B1" s="75" t="s">
        <v>47</v>
      </c>
      <c r="C1" t="s">
        <v>350</v>
      </c>
      <c r="D1" t="s">
        <v>48</v>
      </c>
      <c r="E1" s="76">
        <v>44136</v>
      </c>
      <c r="F1" s="76">
        <v>44377</v>
      </c>
    </row>
    <row r="2" spans="1:9" x14ac:dyDescent="0.3">
      <c r="A2" s="1" t="s">
        <v>24</v>
      </c>
      <c r="B2" s="2">
        <v>44105</v>
      </c>
      <c r="C2" s="77" t="s">
        <v>349</v>
      </c>
      <c r="D2" t="s">
        <v>348</v>
      </c>
      <c r="E2" s="76">
        <v>44377</v>
      </c>
      <c r="F2" s="175">
        <v>44742</v>
      </c>
    </row>
    <row r="3" spans="1:9" x14ac:dyDescent="0.3">
      <c r="A3" s="4" t="s">
        <v>25</v>
      </c>
      <c r="B3" s="3">
        <v>13500</v>
      </c>
    </row>
    <row r="4" spans="1:9" x14ac:dyDescent="0.3">
      <c r="A4" s="1" t="s">
        <v>26</v>
      </c>
      <c r="B4" s="1" t="s">
        <v>49</v>
      </c>
    </row>
    <row r="5" spans="1:9" ht="21" x14ac:dyDescent="0.4">
      <c r="A5" s="4" t="s">
        <v>27</v>
      </c>
      <c r="B5" s="4" t="s">
        <v>50</v>
      </c>
      <c r="D5" s="148" t="s">
        <v>397</v>
      </c>
    </row>
    <row r="6" spans="1:9" x14ac:dyDescent="0.3">
      <c r="B6" s="1"/>
    </row>
    <row r="7" spans="1:9" x14ac:dyDescent="0.3">
      <c r="B7" s="1"/>
    </row>
    <row r="8" spans="1:9" x14ac:dyDescent="0.3">
      <c r="A8" s="78" t="s">
        <v>28</v>
      </c>
      <c r="B8" s="79" t="s">
        <v>29</v>
      </c>
      <c r="C8" s="80" t="s">
        <v>30</v>
      </c>
      <c r="D8" s="5"/>
      <c r="E8" s="5"/>
      <c r="F8" s="5"/>
      <c r="G8" s="235" t="s">
        <v>35</v>
      </c>
      <c r="H8" s="236"/>
      <c r="I8" s="5"/>
    </row>
    <row r="9" spans="1:9" x14ac:dyDescent="0.3">
      <c r="A9" s="81" t="s">
        <v>53</v>
      </c>
      <c r="B9" s="82">
        <v>44204</v>
      </c>
      <c r="C9" s="14">
        <v>1400.6</v>
      </c>
      <c r="D9" t="s">
        <v>54</v>
      </c>
      <c r="G9" s="8" t="s">
        <v>32</v>
      </c>
      <c r="H9" s="14">
        <f>+B3</f>
        <v>13500</v>
      </c>
    </row>
    <row r="10" spans="1:9" x14ac:dyDescent="0.3">
      <c r="A10" s="11" t="s">
        <v>51</v>
      </c>
      <c r="B10" s="12">
        <v>44203</v>
      </c>
      <c r="C10" s="15">
        <v>846</v>
      </c>
      <c r="D10" t="s">
        <v>52</v>
      </c>
      <c r="G10" s="6" t="s">
        <v>33</v>
      </c>
      <c r="H10" s="15">
        <f>+C27</f>
        <v>12976.7</v>
      </c>
    </row>
    <row r="11" spans="1:9" ht="15" thickBot="1" x14ac:dyDescent="0.35">
      <c r="A11" s="11" t="s">
        <v>197</v>
      </c>
      <c r="B11" s="12">
        <v>44228</v>
      </c>
      <c r="C11" s="15">
        <v>930.6</v>
      </c>
      <c r="D11" t="s">
        <v>198</v>
      </c>
      <c r="G11" s="9"/>
      <c r="H11" s="10"/>
    </row>
    <row r="12" spans="1:9" ht="15" thickBot="1" x14ac:dyDescent="0.35">
      <c r="A12" s="11" t="s">
        <v>205</v>
      </c>
      <c r="B12" s="12">
        <v>44256</v>
      </c>
      <c r="C12" s="15">
        <v>672.1</v>
      </c>
      <c r="D12" t="s">
        <v>206</v>
      </c>
      <c r="G12" s="16" t="s">
        <v>34</v>
      </c>
      <c r="H12" s="17">
        <f>+H9-H10</f>
        <v>523.29999999999927</v>
      </c>
    </row>
    <row r="13" spans="1:9" x14ac:dyDescent="0.3">
      <c r="A13" s="11" t="s">
        <v>216</v>
      </c>
      <c r="B13" s="12">
        <v>44287</v>
      </c>
      <c r="C13" s="15">
        <v>831.9</v>
      </c>
      <c r="D13" t="s">
        <v>217</v>
      </c>
    </row>
    <row r="14" spans="1:9" x14ac:dyDescent="0.3">
      <c r="A14" s="11" t="s">
        <v>102</v>
      </c>
      <c r="B14" s="12">
        <v>44319</v>
      </c>
      <c r="C14" s="15">
        <v>686.2</v>
      </c>
      <c r="D14" t="s">
        <v>232</v>
      </c>
    </row>
    <row r="15" spans="1:9" x14ac:dyDescent="0.3">
      <c r="A15" s="11" t="s">
        <v>240</v>
      </c>
      <c r="B15" s="12">
        <v>44348</v>
      </c>
      <c r="C15" s="15">
        <v>958.8</v>
      </c>
      <c r="D15" t="s">
        <v>241</v>
      </c>
    </row>
    <row r="16" spans="1:9" x14ac:dyDescent="0.3">
      <c r="A16" s="11" t="s">
        <v>248</v>
      </c>
      <c r="B16" s="12">
        <v>44396</v>
      </c>
      <c r="C16" s="15">
        <v>126.9</v>
      </c>
      <c r="D16" t="s">
        <v>249</v>
      </c>
    </row>
    <row r="17" spans="1:5" x14ac:dyDescent="0.3">
      <c r="A17" s="11" t="s">
        <v>357</v>
      </c>
      <c r="B17" s="12">
        <v>44470</v>
      </c>
      <c r="C17" s="15">
        <v>1005.8</v>
      </c>
      <c r="D17" t="s">
        <v>358</v>
      </c>
    </row>
    <row r="18" spans="1:5" x14ac:dyDescent="0.3">
      <c r="A18" s="11" t="s">
        <v>355</v>
      </c>
      <c r="B18" s="12">
        <v>44502</v>
      </c>
      <c r="C18" s="15">
        <v>1400.6</v>
      </c>
      <c r="D18" t="s">
        <v>356</v>
      </c>
    </row>
    <row r="19" spans="1:5" x14ac:dyDescent="0.3">
      <c r="A19" s="11" t="s">
        <v>353</v>
      </c>
      <c r="B19" s="12">
        <v>44531</v>
      </c>
      <c r="C19" s="15">
        <v>1536.9</v>
      </c>
      <c r="D19" t="s">
        <v>354</v>
      </c>
    </row>
    <row r="20" spans="1:5" x14ac:dyDescent="0.3">
      <c r="A20" s="11" t="s">
        <v>351</v>
      </c>
      <c r="B20" s="12">
        <v>44571</v>
      </c>
      <c r="C20" s="15">
        <v>1038.7</v>
      </c>
      <c r="D20" t="s">
        <v>352</v>
      </c>
    </row>
    <row r="21" spans="1:5" x14ac:dyDescent="0.3">
      <c r="A21" s="11" t="s">
        <v>359</v>
      </c>
      <c r="B21" s="12">
        <v>44593</v>
      </c>
      <c r="C21" s="15">
        <v>352.5</v>
      </c>
      <c r="D21" t="s">
        <v>360</v>
      </c>
    </row>
    <row r="22" spans="1:5" x14ac:dyDescent="0.3">
      <c r="A22" s="11" t="s">
        <v>385</v>
      </c>
      <c r="B22" s="12">
        <v>44652</v>
      </c>
      <c r="C22" s="15">
        <v>1189.0999999999999</v>
      </c>
      <c r="D22" t="s">
        <v>386</v>
      </c>
    </row>
    <row r="23" spans="1:5" x14ac:dyDescent="0.3">
      <c r="A23" s="11"/>
      <c r="B23" s="13"/>
      <c r="C23" s="15"/>
    </row>
    <row r="24" spans="1:5" x14ac:dyDescent="0.3">
      <c r="A24" s="11"/>
      <c r="B24" s="13"/>
      <c r="C24" s="15"/>
    </row>
    <row r="25" spans="1:5" ht="46.2" x14ac:dyDescent="0.85">
      <c r="A25" s="11"/>
      <c r="B25" s="13"/>
      <c r="C25" s="15"/>
      <c r="E25" s="197" t="s">
        <v>387</v>
      </c>
    </row>
    <row r="26" spans="1:5" ht="15" thickBot="1" x14ac:dyDescent="0.35">
      <c r="A26" s="83"/>
      <c r="B26" s="84"/>
      <c r="C26" s="85"/>
    </row>
    <row r="27" spans="1:5" ht="15" thickBot="1" x14ac:dyDescent="0.35">
      <c r="A27" s="86"/>
      <c r="B27" s="87" t="s">
        <v>31</v>
      </c>
      <c r="C27" s="88">
        <f>SUM(C9:C26)</f>
        <v>12976.7</v>
      </c>
    </row>
    <row r="28" spans="1:5" x14ac:dyDescent="0.3">
      <c r="B28" s="1"/>
    </row>
    <row r="29" spans="1:5" x14ac:dyDescent="0.3">
      <c r="B29" s="1"/>
    </row>
  </sheetData>
  <mergeCells count="1">
    <mergeCell ref="G8:H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sqref="A1:XFD1048576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33.44140625" customWidth="1"/>
    <col min="5" max="5" width="17.109375" customWidth="1"/>
    <col min="6" max="6" width="22.88671875" customWidth="1"/>
    <col min="8" max="8" width="21.88671875" customWidth="1"/>
  </cols>
  <sheetData>
    <row r="1" spans="1:9" x14ac:dyDescent="0.3">
      <c r="A1" s="1" t="s">
        <v>23</v>
      </c>
      <c r="B1" s="75" t="s">
        <v>137</v>
      </c>
      <c r="C1" t="s">
        <v>436</v>
      </c>
      <c r="D1" t="s">
        <v>48</v>
      </c>
      <c r="E1" s="76">
        <v>44136</v>
      </c>
      <c r="F1" s="76">
        <v>44377</v>
      </c>
    </row>
    <row r="2" spans="1:9" x14ac:dyDescent="0.3">
      <c r="A2" s="1" t="s">
        <v>24</v>
      </c>
      <c r="B2" s="2">
        <v>44664</v>
      </c>
      <c r="C2" s="77" t="s">
        <v>349</v>
      </c>
      <c r="D2" t="s">
        <v>348</v>
      </c>
      <c r="E2" s="76">
        <v>44377</v>
      </c>
      <c r="F2" s="175">
        <v>44742</v>
      </c>
    </row>
    <row r="3" spans="1:9" x14ac:dyDescent="0.3">
      <c r="A3" s="4" t="s">
        <v>25</v>
      </c>
      <c r="B3" s="3">
        <v>2600</v>
      </c>
    </row>
    <row r="4" spans="1:9" x14ac:dyDescent="0.3">
      <c r="A4" s="1" t="s">
        <v>26</v>
      </c>
      <c r="B4" s="1" t="s">
        <v>398</v>
      </c>
    </row>
    <row r="5" spans="1:9" ht="21" x14ac:dyDescent="0.4">
      <c r="A5" s="4" t="s">
        <v>27</v>
      </c>
      <c r="B5" s="4" t="s">
        <v>50</v>
      </c>
      <c r="D5" s="148"/>
    </row>
    <row r="6" spans="1:9" x14ac:dyDescent="0.3">
      <c r="B6" s="1"/>
    </row>
    <row r="7" spans="1:9" x14ac:dyDescent="0.3">
      <c r="B7" s="1"/>
    </row>
    <row r="8" spans="1:9" x14ac:dyDescent="0.3">
      <c r="A8" s="78" t="s">
        <v>28</v>
      </c>
      <c r="B8" s="79" t="s">
        <v>29</v>
      </c>
      <c r="C8" s="80" t="s">
        <v>30</v>
      </c>
      <c r="D8" s="5"/>
      <c r="E8" s="5"/>
      <c r="F8" s="5"/>
      <c r="G8" s="235" t="s">
        <v>35</v>
      </c>
      <c r="H8" s="236"/>
      <c r="I8" s="5"/>
    </row>
    <row r="9" spans="1:9" x14ac:dyDescent="0.3">
      <c r="A9" s="81" t="s">
        <v>414</v>
      </c>
      <c r="B9" s="82">
        <v>44685</v>
      </c>
      <c r="C9" s="14">
        <v>940</v>
      </c>
      <c r="D9" t="s">
        <v>413</v>
      </c>
      <c r="G9" s="8" t="s">
        <v>32</v>
      </c>
      <c r="H9" s="14">
        <v>2600</v>
      </c>
    </row>
    <row r="10" spans="1:9" x14ac:dyDescent="0.3">
      <c r="A10" s="11" t="s">
        <v>437</v>
      </c>
      <c r="B10" s="12">
        <v>44712</v>
      </c>
      <c r="C10" s="15">
        <v>1128</v>
      </c>
      <c r="D10" t="s">
        <v>435</v>
      </c>
      <c r="G10" s="6" t="s">
        <v>33</v>
      </c>
      <c r="H10" s="15">
        <f>+C27</f>
        <v>2068</v>
      </c>
    </row>
    <row r="11" spans="1:9" ht="15" thickBot="1" x14ac:dyDescent="0.35">
      <c r="A11" s="11"/>
      <c r="B11" s="12"/>
      <c r="C11" s="15"/>
      <c r="G11" s="9"/>
      <c r="H11" s="10"/>
    </row>
    <row r="12" spans="1:9" ht="15" thickBot="1" x14ac:dyDescent="0.35">
      <c r="A12" s="11"/>
      <c r="B12" s="12"/>
      <c r="C12" s="15"/>
      <c r="G12" s="16" t="s">
        <v>34</v>
      </c>
      <c r="H12" s="17">
        <f>+H9-H10</f>
        <v>532</v>
      </c>
    </row>
    <row r="13" spans="1:9" x14ac:dyDescent="0.3">
      <c r="A13" s="11"/>
      <c r="B13" s="12"/>
      <c r="C13" s="15"/>
    </row>
    <row r="14" spans="1:9" x14ac:dyDescent="0.3">
      <c r="A14" s="11"/>
      <c r="B14" s="12"/>
      <c r="C14" s="15"/>
    </row>
    <row r="15" spans="1:9" ht="18" x14ac:dyDescent="0.35">
      <c r="A15" s="11"/>
      <c r="B15" s="12"/>
      <c r="C15" s="15"/>
      <c r="E15" s="198" t="s">
        <v>400</v>
      </c>
    </row>
    <row r="16" spans="1:9" x14ac:dyDescent="0.3">
      <c r="A16" s="11"/>
      <c r="B16" s="12"/>
      <c r="C16" s="15"/>
    </row>
    <row r="17" spans="1:6" ht="28.8" x14ac:dyDescent="0.55000000000000004">
      <c r="A17" s="11"/>
      <c r="B17" s="12"/>
      <c r="C17" s="15"/>
      <c r="F17" s="212" t="s">
        <v>460</v>
      </c>
    </row>
    <row r="18" spans="1:6" x14ac:dyDescent="0.3">
      <c r="A18" s="11"/>
      <c r="B18" s="12"/>
      <c r="C18" s="15"/>
    </row>
    <row r="19" spans="1:6" x14ac:dyDescent="0.3">
      <c r="A19" s="11"/>
      <c r="B19" s="12"/>
      <c r="C19" s="15"/>
    </row>
    <row r="20" spans="1:6" x14ac:dyDescent="0.3">
      <c r="A20" s="11"/>
      <c r="B20" s="12"/>
      <c r="C20" s="15"/>
    </row>
    <row r="21" spans="1:6" x14ac:dyDescent="0.3">
      <c r="A21" s="11"/>
      <c r="B21" s="12"/>
      <c r="C21" s="15"/>
    </row>
    <row r="22" spans="1:6" x14ac:dyDescent="0.3">
      <c r="A22" s="11"/>
      <c r="B22" s="12"/>
      <c r="C22" s="15"/>
    </row>
    <row r="23" spans="1:6" x14ac:dyDescent="0.3">
      <c r="A23" s="11"/>
      <c r="B23" s="13"/>
      <c r="C23" s="15"/>
    </row>
    <row r="24" spans="1:6" x14ac:dyDescent="0.3">
      <c r="A24" s="11"/>
      <c r="B24" s="13"/>
      <c r="C24" s="15"/>
    </row>
    <row r="25" spans="1:6" ht="46.2" x14ac:dyDescent="0.85">
      <c r="A25" s="11"/>
      <c r="B25" s="13"/>
      <c r="C25" s="15"/>
      <c r="E25" s="197"/>
    </row>
    <row r="26" spans="1:6" ht="15" thickBot="1" x14ac:dyDescent="0.35">
      <c r="A26" s="83"/>
      <c r="B26" s="84"/>
      <c r="C26" s="85"/>
    </row>
    <row r="27" spans="1:6" ht="15" thickBot="1" x14ac:dyDescent="0.35">
      <c r="A27" s="86"/>
      <c r="B27" s="87" t="s">
        <v>31</v>
      </c>
      <c r="C27" s="88">
        <f>SUM(C9:C26)</f>
        <v>2068</v>
      </c>
    </row>
    <row r="28" spans="1:6" x14ac:dyDescent="0.3">
      <c r="B28" s="1"/>
    </row>
    <row r="29" spans="1:6" x14ac:dyDescent="0.3">
      <c r="B29" s="1"/>
    </row>
  </sheetData>
  <mergeCells count="1">
    <mergeCell ref="G8:H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activeCell="E15" sqref="E13:E15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33.44140625" customWidth="1"/>
    <col min="5" max="5" width="17.109375" customWidth="1"/>
    <col min="6" max="6" width="22.88671875" customWidth="1"/>
    <col min="8" max="8" width="21.88671875" customWidth="1"/>
  </cols>
  <sheetData>
    <row r="1" spans="1:9" x14ac:dyDescent="0.3">
      <c r="A1" s="1" t="s">
        <v>23</v>
      </c>
      <c r="B1" s="75" t="s">
        <v>163</v>
      </c>
      <c r="C1" t="s">
        <v>461</v>
      </c>
      <c r="D1" t="s">
        <v>462</v>
      </c>
      <c r="E1" s="213"/>
      <c r="F1" s="76"/>
    </row>
    <row r="2" spans="1:9" x14ac:dyDescent="0.3">
      <c r="A2" s="1" t="s">
        <v>24</v>
      </c>
      <c r="B2" s="2">
        <v>44720</v>
      </c>
      <c r="C2" s="77"/>
      <c r="E2" s="76"/>
      <c r="F2" s="76"/>
    </row>
    <row r="3" spans="1:9" x14ac:dyDescent="0.3">
      <c r="A3" s="4" t="s">
        <v>25</v>
      </c>
      <c r="B3" s="3">
        <v>11500</v>
      </c>
    </row>
    <row r="4" spans="1:9" x14ac:dyDescent="0.3">
      <c r="A4" s="1" t="s">
        <v>26</v>
      </c>
      <c r="B4" s="1" t="s">
        <v>459</v>
      </c>
    </row>
    <row r="5" spans="1:9" ht="21" x14ac:dyDescent="0.4">
      <c r="A5" s="4" t="s">
        <v>27</v>
      </c>
      <c r="B5" s="4" t="s">
        <v>50</v>
      </c>
      <c r="D5" s="148"/>
    </row>
    <row r="6" spans="1:9" x14ac:dyDescent="0.3">
      <c r="B6" s="1"/>
    </row>
    <row r="7" spans="1:9" x14ac:dyDescent="0.3">
      <c r="B7" s="1"/>
    </row>
    <row r="8" spans="1:9" x14ac:dyDescent="0.3">
      <c r="A8" s="78" t="s">
        <v>28</v>
      </c>
      <c r="B8" s="79" t="s">
        <v>29</v>
      </c>
      <c r="C8" s="80" t="s">
        <v>30</v>
      </c>
      <c r="D8" s="5"/>
      <c r="E8" s="5"/>
      <c r="F8" s="5"/>
      <c r="G8" s="235" t="s">
        <v>35</v>
      </c>
      <c r="H8" s="236"/>
      <c r="I8" s="5"/>
    </row>
    <row r="9" spans="1:9" ht="21" x14ac:dyDescent="0.4">
      <c r="A9" s="81"/>
      <c r="B9" s="82"/>
      <c r="C9" s="14"/>
      <c r="G9" s="8" t="s">
        <v>32</v>
      </c>
      <c r="H9" s="214">
        <v>11500</v>
      </c>
    </row>
    <row r="10" spans="1:9" x14ac:dyDescent="0.3">
      <c r="A10" s="11"/>
      <c r="B10" s="12"/>
      <c r="C10" s="15"/>
      <c r="G10" s="6" t="s">
        <v>33</v>
      </c>
      <c r="H10" s="15">
        <f>+C27</f>
        <v>0</v>
      </c>
    </row>
    <row r="11" spans="1:9" ht="15" thickBot="1" x14ac:dyDescent="0.35">
      <c r="A11" s="11"/>
      <c r="B11" s="12"/>
      <c r="C11" s="15"/>
      <c r="G11" s="9"/>
      <c r="H11" s="10"/>
    </row>
    <row r="12" spans="1:9" ht="15" thickBot="1" x14ac:dyDescent="0.35">
      <c r="A12" s="11"/>
      <c r="B12" s="12"/>
      <c r="C12" s="15"/>
      <c r="G12" s="16" t="s">
        <v>34</v>
      </c>
      <c r="H12" s="17">
        <f>+H9-H10</f>
        <v>11500</v>
      </c>
    </row>
    <row r="13" spans="1:9" x14ac:dyDescent="0.3">
      <c r="A13" s="11"/>
      <c r="B13" s="12"/>
      <c r="C13" s="15"/>
    </row>
    <row r="14" spans="1:9" x14ac:dyDescent="0.3">
      <c r="A14" s="11"/>
      <c r="B14" s="12"/>
      <c r="C14" s="15"/>
    </row>
    <row r="15" spans="1:9" ht="18" x14ac:dyDescent="0.35">
      <c r="A15" s="11"/>
      <c r="B15" s="12"/>
      <c r="C15" s="15"/>
      <c r="E15" s="198"/>
    </row>
    <row r="16" spans="1:9" x14ac:dyDescent="0.3">
      <c r="A16" s="11"/>
      <c r="B16" s="12"/>
      <c r="C16" s="15"/>
    </row>
    <row r="17" spans="1:6" ht="28.8" x14ac:dyDescent="0.55000000000000004">
      <c r="A17" s="11"/>
      <c r="B17" s="12"/>
      <c r="C17" s="15"/>
      <c r="F17" s="212"/>
    </row>
    <row r="18" spans="1:6" x14ac:dyDescent="0.3">
      <c r="A18" s="11"/>
      <c r="B18" s="12"/>
      <c r="C18" s="15"/>
    </row>
    <row r="19" spans="1:6" x14ac:dyDescent="0.3">
      <c r="A19" s="11"/>
      <c r="B19" s="12"/>
      <c r="C19" s="15"/>
    </row>
    <row r="20" spans="1:6" x14ac:dyDescent="0.3">
      <c r="A20" s="11"/>
      <c r="B20" s="12"/>
      <c r="C20" s="15"/>
    </row>
    <row r="21" spans="1:6" x14ac:dyDescent="0.3">
      <c r="A21" s="11"/>
      <c r="B21" s="12"/>
      <c r="C21" s="15"/>
    </row>
    <row r="22" spans="1:6" x14ac:dyDescent="0.3">
      <c r="A22" s="11"/>
      <c r="B22" s="12"/>
      <c r="C22" s="15"/>
    </row>
    <row r="23" spans="1:6" x14ac:dyDescent="0.3">
      <c r="A23" s="11"/>
      <c r="B23" s="13"/>
      <c r="C23" s="15"/>
    </row>
    <row r="24" spans="1:6" x14ac:dyDescent="0.3">
      <c r="A24" s="11"/>
      <c r="B24" s="13"/>
      <c r="C24" s="15"/>
    </row>
    <row r="25" spans="1:6" ht="46.2" x14ac:dyDescent="0.85">
      <c r="A25" s="11"/>
      <c r="B25" s="13"/>
      <c r="C25" s="15"/>
      <c r="E25" s="197"/>
    </row>
    <row r="26" spans="1:6" ht="15" thickBot="1" x14ac:dyDescent="0.35">
      <c r="A26" s="83"/>
      <c r="B26" s="84"/>
      <c r="C26" s="85"/>
    </row>
    <row r="27" spans="1:6" ht="15" thickBot="1" x14ac:dyDescent="0.35">
      <c r="A27" s="86"/>
      <c r="B27" s="87" t="s">
        <v>31</v>
      </c>
      <c r="C27" s="88">
        <f>SUM(C9:C26)</f>
        <v>0</v>
      </c>
    </row>
    <row r="28" spans="1:6" x14ac:dyDescent="0.3">
      <c r="B28" s="1"/>
    </row>
    <row r="29" spans="1:6" x14ac:dyDescent="0.3">
      <c r="B29" s="1"/>
    </row>
  </sheetData>
  <mergeCells count="1">
    <mergeCell ref="G8:H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selection activeCell="E10" sqref="E10"/>
    </sheetView>
  </sheetViews>
  <sheetFormatPr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8" max="8" width="26.88671875" customWidth="1"/>
  </cols>
  <sheetData>
    <row r="1" spans="1:9" x14ac:dyDescent="0.3">
      <c r="A1" s="1" t="s">
        <v>23</v>
      </c>
      <c r="B1" s="75" t="s">
        <v>55</v>
      </c>
      <c r="E1" s="77"/>
      <c r="F1" s="77"/>
    </row>
    <row r="2" spans="1:9" x14ac:dyDescent="0.3">
      <c r="A2" s="1" t="s">
        <v>24</v>
      </c>
      <c r="B2" s="2">
        <v>43656</v>
      </c>
      <c r="C2" s="77"/>
    </row>
    <row r="3" spans="1:9" x14ac:dyDescent="0.3">
      <c r="A3" s="89" t="s">
        <v>25</v>
      </c>
      <c r="B3" s="3">
        <v>800</v>
      </c>
      <c r="C3" s="90" t="s">
        <v>56</v>
      </c>
    </row>
    <row r="4" spans="1:9" x14ac:dyDescent="0.3">
      <c r="A4" s="89" t="s">
        <v>57</v>
      </c>
      <c r="B4" s="91"/>
      <c r="C4" s="90"/>
    </row>
    <row r="5" spans="1:9" x14ac:dyDescent="0.3">
      <c r="A5" s="92" t="s">
        <v>26</v>
      </c>
      <c r="B5" s="92" t="s">
        <v>58</v>
      </c>
      <c r="C5" s="149" t="s">
        <v>275</v>
      </c>
    </row>
    <row r="6" spans="1:9" x14ac:dyDescent="0.3">
      <c r="A6" s="89" t="s">
        <v>27</v>
      </c>
      <c r="B6" s="4" t="s">
        <v>59</v>
      </c>
    </row>
    <row r="7" spans="1:9" x14ac:dyDescent="0.3">
      <c r="A7" s="1" t="s">
        <v>60</v>
      </c>
      <c r="B7" s="1"/>
    </row>
    <row r="8" spans="1:9" x14ac:dyDescent="0.3">
      <c r="B8" s="1"/>
      <c r="I8" s="5"/>
    </row>
    <row r="9" spans="1:9" ht="30" customHeight="1" x14ac:dyDescent="0.3">
      <c r="A9" s="78" t="s">
        <v>28</v>
      </c>
      <c r="B9" s="79" t="s">
        <v>29</v>
      </c>
      <c r="C9" s="80" t="s">
        <v>61</v>
      </c>
      <c r="D9" s="5"/>
      <c r="E9" s="5"/>
      <c r="F9" s="5"/>
      <c r="G9" s="235" t="s">
        <v>35</v>
      </c>
      <c r="H9" s="236"/>
    </row>
    <row r="10" spans="1:9" x14ac:dyDescent="0.3">
      <c r="A10" s="1" t="s">
        <v>62</v>
      </c>
      <c r="B10" s="2">
        <v>43719</v>
      </c>
      <c r="C10" s="93">
        <v>21.16</v>
      </c>
      <c r="G10" s="8" t="s">
        <v>32</v>
      </c>
      <c r="H10" s="14">
        <f>+B3</f>
        <v>800</v>
      </c>
    </row>
    <row r="11" spans="1:9" x14ac:dyDescent="0.3">
      <c r="A11" s="1" t="s">
        <v>63</v>
      </c>
      <c r="B11" s="94">
        <v>43721</v>
      </c>
      <c r="C11" s="93">
        <v>99.83</v>
      </c>
      <c r="G11" s="6" t="s">
        <v>33</v>
      </c>
      <c r="H11" s="15">
        <f>+C32</f>
        <v>750.78</v>
      </c>
    </row>
    <row r="12" spans="1:9" ht="15" thickBot="1" x14ac:dyDescent="0.35">
      <c r="A12" s="95" t="s">
        <v>64</v>
      </c>
      <c r="B12" s="96">
        <v>43735</v>
      </c>
      <c r="C12" s="93">
        <v>13.64</v>
      </c>
      <c r="G12" s="9"/>
      <c r="H12" s="10"/>
    </row>
    <row r="13" spans="1:9" ht="15" thickBot="1" x14ac:dyDescent="0.35">
      <c r="A13" s="95" t="s">
        <v>65</v>
      </c>
      <c r="B13" s="96">
        <v>43781</v>
      </c>
      <c r="C13" s="93">
        <v>104.84</v>
      </c>
      <c r="G13" s="16" t="s">
        <v>34</v>
      </c>
      <c r="H13" s="17">
        <f>+H10-H11</f>
        <v>49.220000000000027</v>
      </c>
    </row>
    <row r="14" spans="1:9" x14ac:dyDescent="0.3">
      <c r="A14" s="95" t="s">
        <v>66</v>
      </c>
      <c r="B14" s="96">
        <v>43796</v>
      </c>
      <c r="C14" s="93">
        <v>56.53</v>
      </c>
    </row>
    <row r="15" spans="1:9" x14ac:dyDescent="0.3">
      <c r="A15" s="95" t="s">
        <v>67</v>
      </c>
      <c r="B15" s="96">
        <v>43818</v>
      </c>
      <c r="C15" s="93">
        <v>30.34</v>
      </c>
    </row>
    <row r="16" spans="1:9" x14ac:dyDescent="0.3">
      <c r="A16" s="122" t="s">
        <v>68</v>
      </c>
      <c r="B16" s="98">
        <v>43840</v>
      </c>
      <c r="C16" s="123">
        <v>4.4800000000000004</v>
      </c>
    </row>
    <row r="17" spans="1:8" ht="15.6" x14ac:dyDescent="0.3">
      <c r="A17" s="95" t="s">
        <v>69</v>
      </c>
      <c r="B17" s="96">
        <v>43867</v>
      </c>
      <c r="C17" s="123">
        <v>37.380000000000003</v>
      </c>
      <c r="G17" s="99"/>
      <c r="H17" s="100"/>
    </row>
    <row r="18" spans="1:8" ht="15.6" x14ac:dyDescent="0.3">
      <c r="A18" s="95" t="s">
        <v>70</v>
      </c>
      <c r="B18" s="96">
        <v>43895</v>
      </c>
      <c r="C18" s="124">
        <v>14.45</v>
      </c>
      <c r="G18" s="99"/>
      <c r="H18" s="101"/>
    </row>
    <row r="19" spans="1:8" ht="15.6" x14ac:dyDescent="0.3">
      <c r="A19" s="95" t="s">
        <v>71</v>
      </c>
      <c r="B19" s="96">
        <v>44011</v>
      </c>
      <c r="C19" s="124">
        <v>9.18</v>
      </c>
      <c r="G19" s="99"/>
      <c r="H19" s="101"/>
    </row>
    <row r="20" spans="1:8" ht="15.6" x14ac:dyDescent="0.3">
      <c r="A20" s="95" t="s">
        <v>72</v>
      </c>
      <c r="B20" s="96">
        <v>44046</v>
      </c>
      <c r="C20" s="124">
        <v>7.7</v>
      </c>
      <c r="G20" s="99"/>
      <c r="H20" s="101"/>
    </row>
    <row r="21" spans="1:8" ht="15.6" x14ac:dyDescent="0.3">
      <c r="A21" s="95" t="s">
        <v>73</v>
      </c>
      <c r="B21" s="96">
        <v>44070</v>
      </c>
      <c r="C21" s="124">
        <v>54.06</v>
      </c>
      <c r="G21" s="99"/>
      <c r="H21" s="101"/>
    </row>
    <row r="22" spans="1:8" ht="15.6" x14ac:dyDescent="0.3">
      <c r="A22" s="95" t="s">
        <v>74</v>
      </c>
      <c r="B22" s="96">
        <v>44110</v>
      </c>
      <c r="C22" s="124">
        <v>25.08</v>
      </c>
      <c r="G22" s="99"/>
      <c r="H22" s="101"/>
    </row>
    <row r="23" spans="1:8" x14ac:dyDescent="0.3">
      <c r="A23" s="95" t="s">
        <v>75</v>
      </c>
      <c r="B23" s="96">
        <v>44119</v>
      </c>
      <c r="C23" s="124">
        <v>14.4</v>
      </c>
    </row>
    <row r="24" spans="1:8" x14ac:dyDescent="0.3">
      <c r="A24" s="95" t="s">
        <v>76</v>
      </c>
      <c r="B24" s="96">
        <v>44152</v>
      </c>
      <c r="C24" s="124">
        <v>14.77</v>
      </c>
    </row>
    <row r="25" spans="1:8" x14ac:dyDescent="0.3">
      <c r="A25" s="95" t="s">
        <v>77</v>
      </c>
      <c r="B25" s="96">
        <v>44187</v>
      </c>
      <c r="C25" s="15">
        <v>41.64</v>
      </c>
    </row>
    <row r="26" spans="1:8" x14ac:dyDescent="0.3">
      <c r="A26" s="95" t="s">
        <v>203</v>
      </c>
      <c r="B26" s="96">
        <v>44229</v>
      </c>
      <c r="C26" s="15">
        <v>10.64</v>
      </c>
    </row>
    <row r="27" spans="1:8" x14ac:dyDescent="0.3">
      <c r="A27" s="95" t="s">
        <v>208</v>
      </c>
      <c r="B27" s="96">
        <v>44259</v>
      </c>
      <c r="C27" s="15">
        <v>25.46</v>
      </c>
    </row>
    <row r="28" spans="1:8" x14ac:dyDescent="0.3">
      <c r="A28" s="95" t="s">
        <v>218</v>
      </c>
      <c r="B28" s="96">
        <v>44294</v>
      </c>
      <c r="C28" s="15">
        <v>117.72</v>
      </c>
    </row>
    <row r="29" spans="1:8" x14ac:dyDescent="0.3">
      <c r="A29" s="125" t="s">
        <v>225</v>
      </c>
      <c r="B29" s="126">
        <v>44298</v>
      </c>
      <c r="C29" s="85">
        <v>16.98</v>
      </c>
    </row>
    <row r="30" spans="1:8" x14ac:dyDescent="0.3">
      <c r="A30" s="128" t="s">
        <v>242</v>
      </c>
      <c r="B30" s="129">
        <v>44348</v>
      </c>
      <c r="C30" s="111">
        <v>6.4</v>
      </c>
    </row>
    <row r="31" spans="1:8" ht="15" thickBot="1" x14ac:dyDescent="0.35">
      <c r="A31" s="128" t="s">
        <v>247</v>
      </c>
      <c r="B31" s="129">
        <v>44376</v>
      </c>
      <c r="C31" s="111">
        <v>24.1</v>
      </c>
    </row>
    <row r="32" spans="1:8" ht="15" thickBot="1" x14ac:dyDescent="0.35">
      <c r="A32" s="86"/>
      <c r="B32" s="87" t="s">
        <v>31</v>
      </c>
      <c r="C32" s="88">
        <f>SUM(C10:C31)</f>
        <v>750.78</v>
      </c>
      <c r="D32">
        <f>SUM(D10:D29)</f>
        <v>0</v>
      </c>
    </row>
    <row r="33" spans="2:2" x14ac:dyDescent="0.3">
      <c r="B33" s="1"/>
    </row>
    <row r="34" spans="2:2" x14ac:dyDescent="0.3">
      <c r="B34" s="1"/>
    </row>
  </sheetData>
  <mergeCells count="1">
    <mergeCell ref="G9:H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4" workbookViewId="0">
      <selection activeCell="F4" sqref="F4"/>
    </sheetView>
  </sheetViews>
  <sheetFormatPr defaultColWidth="9.109375"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8" max="8" width="26.88671875" customWidth="1"/>
  </cols>
  <sheetData>
    <row r="1" spans="1:9" x14ac:dyDescent="0.3">
      <c r="A1" s="1" t="s">
        <v>23</v>
      </c>
      <c r="B1" s="75" t="s">
        <v>243</v>
      </c>
      <c r="E1" s="77"/>
      <c r="F1" s="77"/>
    </row>
    <row r="2" spans="1:9" x14ac:dyDescent="0.3">
      <c r="A2" s="1" t="s">
        <v>24</v>
      </c>
      <c r="B2" s="2">
        <v>44361</v>
      </c>
      <c r="C2" s="77"/>
    </row>
    <row r="3" spans="1:9" x14ac:dyDescent="0.3">
      <c r="A3" s="89" t="s">
        <v>25</v>
      </c>
      <c r="B3" s="3">
        <v>1000</v>
      </c>
      <c r="C3" s="90" t="s">
        <v>56</v>
      </c>
      <c r="F3" s="149" t="s">
        <v>298</v>
      </c>
    </row>
    <row r="4" spans="1:9" x14ac:dyDescent="0.3">
      <c r="A4" s="89" t="s">
        <v>57</v>
      </c>
      <c r="B4" s="91"/>
      <c r="C4" s="90"/>
      <c r="F4" s="149" t="s">
        <v>312</v>
      </c>
    </row>
    <row r="5" spans="1:9" x14ac:dyDescent="0.3">
      <c r="A5" s="92" t="s">
        <v>26</v>
      </c>
      <c r="B5" s="92" t="s">
        <v>244</v>
      </c>
    </row>
    <row r="6" spans="1:9" x14ac:dyDescent="0.3">
      <c r="A6" s="89" t="s">
        <v>27</v>
      </c>
      <c r="B6" s="161" t="s">
        <v>299</v>
      </c>
      <c r="C6" s="121"/>
    </row>
    <row r="7" spans="1:9" x14ac:dyDescent="0.3">
      <c r="A7" s="1" t="s">
        <v>245</v>
      </c>
      <c r="B7" s="1"/>
    </row>
    <row r="8" spans="1:9" x14ac:dyDescent="0.3">
      <c r="B8" s="1"/>
      <c r="I8" s="5"/>
    </row>
    <row r="9" spans="1:9" ht="30" customHeight="1" x14ac:dyDescent="0.3">
      <c r="A9" s="130" t="s">
        <v>28</v>
      </c>
      <c r="B9" s="131" t="s">
        <v>29</v>
      </c>
      <c r="C9" s="132" t="s">
        <v>61</v>
      </c>
      <c r="D9" s="5"/>
      <c r="E9" s="5"/>
      <c r="F9" s="5"/>
      <c r="G9" s="235" t="s">
        <v>35</v>
      </c>
      <c r="H9" s="236"/>
    </row>
    <row r="10" spans="1:9" x14ac:dyDescent="0.3">
      <c r="A10" s="134" t="s">
        <v>262</v>
      </c>
      <c r="B10" s="135">
        <v>44484</v>
      </c>
      <c r="C10" s="93">
        <v>100.5</v>
      </c>
      <c r="D10" t="s">
        <v>263</v>
      </c>
      <c r="G10" s="8" t="s">
        <v>32</v>
      </c>
      <c r="H10" s="14">
        <f>+B3</f>
        <v>1000</v>
      </c>
    </row>
    <row r="11" spans="1:9" x14ac:dyDescent="0.3">
      <c r="A11" s="136" t="s">
        <v>289</v>
      </c>
      <c r="B11" s="2">
        <v>44498</v>
      </c>
      <c r="C11" s="137">
        <v>54.47</v>
      </c>
      <c r="D11" t="s">
        <v>290</v>
      </c>
      <c r="G11" s="6" t="s">
        <v>33</v>
      </c>
      <c r="H11" s="15">
        <f>+C31</f>
        <v>499.8</v>
      </c>
    </row>
    <row r="12" spans="1:9" ht="15" thickBot="1" x14ac:dyDescent="0.35">
      <c r="A12" s="136" t="s">
        <v>296</v>
      </c>
      <c r="B12" s="2">
        <v>44509</v>
      </c>
      <c r="C12" s="137">
        <v>34.17</v>
      </c>
      <c r="D12" s="149" t="s">
        <v>297</v>
      </c>
      <c r="G12" s="9"/>
      <c r="H12" s="10"/>
    </row>
    <row r="13" spans="1:9" ht="15" thickBot="1" x14ac:dyDescent="0.35">
      <c r="A13" s="136" t="s">
        <v>314</v>
      </c>
      <c r="B13" s="2">
        <v>44519</v>
      </c>
      <c r="C13" s="137">
        <v>10.92</v>
      </c>
      <c r="D13" s="149" t="s">
        <v>313</v>
      </c>
      <c r="G13" s="16" t="s">
        <v>34</v>
      </c>
      <c r="H13" s="17">
        <f>+H10-H11</f>
        <v>500.2</v>
      </c>
    </row>
    <row r="14" spans="1:9" x14ac:dyDescent="0.3">
      <c r="A14" s="136" t="s">
        <v>315</v>
      </c>
      <c r="B14" s="2">
        <v>44525</v>
      </c>
      <c r="C14" s="137">
        <v>100.18</v>
      </c>
      <c r="D14" t="s">
        <v>316</v>
      </c>
    </row>
    <row r="15" spans="1:9" x14ac:dyDescent="0.3">
      <c r="A15" s="136" t="s">
        <v>341</v>
      </c>
      <c r="B15" s="2">
        <v>44582</v>
      </c>
      <c r="C15" s="137">
        <v>3.04</v>
      </c>
      <c r="D15" s="149" t="s">
        <v>340</v>
      </c>
    </row>
    <row r="16" spans="1:9" x14ac:dyDescent="0.3">
      <c r="A16" s="138" t="s">
        <v>401</v>
      </c>
      <c r="B16" s="133">
        <v>44665</v>
      </c>
      <c r="C16" s="139">
        <v>32.520000000000003</v>
      </c>
      <c r="D16" s="149" t="s">
        <v>313</v>
      </c>
    </row>
    <row r="17" spans="1:8" ht="15.6" x14ac:dyDescent="0.3">
      <c r="A17" s="136" t="s">
        <v>425</v>
      </c>
      <c r="B17" s="2">
        <v>44690</v>
      </c>
      <c r="C17" s="139">
        <v>38.159999999999997</v>
      </c>
      <c r="D17" s="149" t="s">
        <v>426</v>
      </c>
      <c r="F17" s="160"/>
      <c r="G17" s="99"/>
      <c r="H17" s="100"/>
    </row>
    <row r="18" spans="1:8" ht="15.6" x14ac:dyDescent="0.3">
      <c r="A18" s="136" t="s">
        <v>446</v>
      </c>
      <c r="B18" s="2">
        <v>44736</v>
      </c>
      <c r="C18" s="140">
        <v>10.3</v>
      </c>
      <c r="D18" s="149" t="s">
        <v>445</v>
      </c>
      <c r="F18" s="160"/>
      <c r="G18" s="99"/>
      <c r="H18" s="101"/>
    </row>
    <row r="19" spans="1:8" ht="15.6" x14ac:dyDescent="0.3">
      <c r="A19" s="136" t="s">
        <v>289</v>
      </c>
      <c r="B19" s="2">
        <v>44762</v>
      </c>
      <c r="C19" s="140">
        <v>37.119999999999997</v>
      </c>
      <c r="D19" s="149" t="s">
        <v>452</v>
      </c>
      <c r="F19" s="160"/>
      <c r="G19" s="99"/>
      <c r="H19" s="101"/>
    </row>
    <row r="20" spans="1:8" ht="15.6" x14ac:dyDescent="0.3">
      <c r="A20" s="136" t="s">
        <v>463</v>
      </c>
      <c r="B20" s="2">
        <v>44812</v>
      </c>
      <c r="C20" s="140">
        <v>24.94</v>
      </c>
      <c r="D20" s="149" t="s">
        <v>464</v>
      </c>
      <c r="G20" s="99"/>
      <c r="H20" s="101"/>
    </row>
    <row r="21" spans="1:8" ht="15.6" x14ac:dyDescent="0.3">
      <c r="A21" s="136" t="s">
        <v>486</v>
      </c>
      <c r="B21" s="2">
        <v>44837</v>
      </c>
      <c r="C21" s="140">
        <v>45.02</v>
      </c>
      <c r="D21" s="149" t="s">
        <v>485</v>
      </c>
      <c r="G21" s="99"/>
      <c r="H21" s="101"/>
    </row>
    <row r="22" spans="1:8" ht="15.6" x14ac:dyDescent="0.3">
      <c r="A22" s="136" t="s">
        <v>492</v>
      </c>
      <c r="B22" s="2">
        <v>44838</v>
      </c>
      <c r="C22" s="140">
        <v>8.4600000000000009</v>
      </c>
      <c r="D22" s="149" t="s">
        <v>493</v>
      </c>
      <c r="G22" s="99"/>
      <c r="H22" s="101"/>
    </row>
    <row r="23" spans="1:8" x14ac:dyDescent="0.3">
      <c r="A23" s="136"/>
      <c r="B23" s="2"/>
      <c r="C23" s="140"/>
    </row>
    <row r="24" spans="1:8" x14ac:dyDescent="0.3">
      <c r="A24" s="136"/>
      <c r="B24" s="2"/>
      <c r="C24" s="140"/>
    </row>
    <row r="25" spans="1:8" x14ac:dyDescent="0.3">
      <c r="A25" s="136"/>
      <c r="B25" s="2"/>
      <c r="C25" s="141"/>
    </row>
    <row r="26" spans="1:8" x14ac:dyDescent="0.3">
      <c r="A26" s="136"/>
      <c r="B26" s="2"/>
      <c r="C26" s="141"/>
    </row>
    <row r="27" spans="1:8" x14ac:dyDescent="0.3">
      <c r="A27" s="136"/>
      <c r="B27" s="2"/>
      <c r="C27" s="141"/>
    </row>
    <row r="28" spans="1:8" x14ac:dyDescent="0.3">
      <c r="A28" s="136"/>
      <c r="B28" s="2"/>
      <c r="C28" s="141"/>
    </row>
    <row r="29" spans="1:8" x14ac:dyDescent="0.3">
      <c r="A29" s="136"/>
      <c r="B29" s="2"/>
      <c r="C29" s="141"/>
    </row>
    <row r="30" spans="1:8" x14ac:dyDescent="0.3">
      <c r="A30" s="142"/>
      <c r="B30" s="143"/>
      <c r="C30" s="144"/>
    </row>
    <row r="31" spans="1:8" ht="15" thickBot="1" x14ac:dyDescent="0.35">
      <c r="A31" s="47"/>
      <c r="B31" s="48" t="s">
        <v>31</v>
      </c>
      <c r="C31" s="57">
        <f>SUM(C10:C30)</f>
        <v>499.8</v>
      </c>
      <c r="D31">
        <f>SUM(D10:D29)</f>
        <v>0</v>
      </c>
    </row>
    <row r="32" spans="1:8" x14ac:dyDescent="0.3">
      <c r="B32" s="1"/>
    </row>
    <row r="33" spans="2:2" x14ac:dyDescent="0.3">
      <c r="B33" s="1"/>
    </row>
  </sheetData>
  <mergeCells count="1">
    <mergeCell ref="G9:H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E18" sqref="E18"/>
    </sheetView>
  </sheetViews>
  <sheetFormatPr defaultRowHeight="14.4" x14ac:dyDescent="0.3"/>
  <cols>
    <col min="1" max="1" width="19.44140625" customWidth="1"/>
    <col min="2" max="2" width="16.6640625" customWidth="1"/>
    <col min="3" max="3" width="19.88671875" customWidth="1"/>
    <col min="5" max="5" width="17.109375" customWidth="1"/>
    <col min="6" max="6" width="22.88671875" customWidth="1"/>
    <col min="8" max="8" width="21.88671875" customWidth="1"/>
  </cols>
  <sheetData>
    <row r="1" spans="1:9" x14ac:dyDescent="0.3">
      <c r="A1" s="1" t="s">
        <v>23</v>
      </c>
      <c r="B1" s="75" t="s">
        <v>78</v>
      </c>
      <c r="E1" s="77"/>
      <c r="F1" s="77"/>
    </row>
    <row r="2" spans="1:9" x14ac:dyDescent="0.3">
      <c r="A2" s="1" t="s">
        <v>24</v>
      </c>
      <c r="B2" s="2">
        <v>43844</v>
      </c>
      <c r="C2" s="77"/>
    </row>
    <row r="3" spans="1:9" x14ac:dyDescent="0.3">
      <c r="A3" s="4" t="s">
        <v>25</v>
      </c>
      <c r="B3" s="3">
        <v>1950</v>
      </c>
      <c r="C3" s="90" t="s">
        <v>79</v>
      </c>
    </row>
    <row r="4" spans="1:9" x14ac:dyDescent="0.3">
      <c r="A4" s="1" t="s">
        <v>26</v>
      </c>
      <c r="B4" s="1" t="s">
        <v>80</v>
      </c>
    </row>
    <row r="5" spans="1:9" x14ac:dyDescent="0.3">
      <c r="A5" s="4" t="s">
        <v>27</v>
      </c>
      <c r="B5" s="4" t="s">
        <v>81</v>
      </c>
    </row>
    <row r="6" spans="1:9" x14ac:dyDescent="0.3">
      <c r="A6" s="1" t="s">
        <v>82</v>
      </c>
      <c r="B6" s="1"/>
    </row>
    <row r="7" spans="1:9" x14ac:dyDescent="0.3">
      <c r="B7" s="1"/>
    </row>
    <row r="8" spans="1:9" ht="28.8" x14ac:dyDescent="0.3">
      <c r="A8" s="78" t="s">
        <v>28</v>
      </c>
      <c r="B8" s="79" t="s">
        <v>29</v>
      </c>
      <c r="C8" s="80" t="s">
        <v>30</v>
      </c>
      <c r="D8" s="5"/>
      <c r="E8" s="5"/>
      <c r="F8" s="5"/>
      <c r="G8" s="235" t="s">
        <v>35</v>
      </c>
      <c r="H8" s="236"/>
      <c r="I8" s="5"/>
    </row>
    <row r="9" spans="1:9" x14ac:dyDescent="0.3">
      <c r="A9" s="102" t="s">
        <v>83</v>
      </c>
      <c r="B9" s="103">
        <v>43845</v>
      </c>
      <c r="C9" s="93">
        <v>218</v>
      </c>
      <c r="G9" s="8" t="s">
        <v>32</v>
      </c>
      <c r="H9" s="14">
        <f>+B3</f>
        <v>1950</v>
      </c>
    </row>
    <row r="10" spans="1:9" x14ac:dyDescent="0.3">
      <c r="A10" s="81">
        <v>47</v>
      </c>
      <c r="B10" s="82">
        <v>43879</v>
      </c>
      <c r="C10" s="93">
        <v>40.5</v>
      </c>
      <c r="G10" s="6" t="s">
        <v>33</v>
      </c>
      <c r="H10" s="15">
        <f>+C29</f>
        <v>258.5</v>
      </c>
    </row>
    <row r="11" spans="1:9" ht="15" thickBot="1" x14ac:dyDescent="0.35">
      <c r="A11" s="11"/>
      <c r="B11" s="12"/>
      <c r="C11" s="104"/>
      <c r="G11" s="9"/>
      <c r="H11" s="10"/>
    </row>
    <row r="12" spans="1:9" ht="15" thickBot="1" x14ac:dyDescent="0.35">
      <c r="A12" s="11"/>
      <c r="B12" s="12"/>
      <c r="C12" s="104"/>
      <c r="G12" s="16" t="s">
        <v>34</v>
      </c>
      <c r="H12" s="17">
        <f>+H9-H10</f>
        <v>1691.5</v>
      </c>
    </row>
    <row r="13" spans="1:9" x14ac:dyDescent="0.3">
      <c r="A13" s="11"/>
      <c r="B13" s="12"/>
      <c r="C13" s="104"/>
    </row>
    <row r="14" spans="1:9" x14ac:dyDescent="0.3">
      <c r="A14" s="11"/>
      <c r="B14" s="12"/>
      <c r="C14" s="104">
        <v>0</v>
      </c>
    </row>
    <row r="15" spans="1:9" x14ac:dyDescent="0.3">
      <c r="A15" s="97"/>
      <c r="B15" s="105"/>
      <c r="C15" s="104">
        <v>0</v>
      </c>
    </row>
    <row r="16" spans="1:9" x14ac:dyDescent="0.3">
      <c r="A16" s="11"/>
      <c r="B16" s="12"/>
      <c r="C16" s="104">
        <v>0</v>
      </c>
    </row>
    <row r="17" spans="1:4" x14ac:dyDescent="0.3">
      <c r="A17" s="11"/>
      <c r="B17" s="13"/>
      <c r="C17" s="15"/>
    </row>
    <row r="18" spans="1:4" x14ac:dyDescent="0.3">
      <c r="A18" s="11"/>
      <c r="B18" s="13"/>
      <c r="C18" s="15"/>
    </row>
    <row r="19" spans="1:4" x14ac:dyDescent="0.3">
      <c r="A19" s="11"/>
      <c r="B19" s="13"/>
      <c r="C19" s="15"/>
    </row>
    <row r="20" spans="1:4" x14ac:dyDescent="0.3">
      <c r="A20" s="11"/>
      <c r="B20" s="13"/>
      <c r="C20" s="15"/>
    </row>
    <row r="21" spans="1:4" x14ac:dyDescent="0.3">
      <c r="A21" s="11"/>
      <c r="B21" s="13"/>
      <c r="C21" s="15"/>
    </row>
    <row r="22" spans="1:4" x14ac:dyDescent="0.3">
      <c r="A22" s="11"/>
      <c r="B22" s="13"/>
      <c r="C22" s="15"/>
    </row>
    <row r="23" spans="1:4" x14ac:dyDescent="0.3">
      <c r="A23" s="11"/>
      <c r="B23" s="13"/>
      <c r="C23" s="15"/>
    </row>
    <row r="24" spans="1:4" x14ac:dyDescent="0.3">
      <c r="A24" s="11"/>
      <c r="B24" s="13"/>
      <c r="C24" s="15"/>
    </row>
    <row r="25" spans="1:4" x14ac:dyDescent="0.3">
      <c r="A25" s="11"/>
      <c r="B25" s="13"/>
      <c r="C25" s="15"/>
    </row>
    <row r="26" spans="1:4" x14ac:dyDescent="0.3">
      <c r="A26" s="11"/>
      <c r="B26" s="13"/>
      <c r="C26" s="15"/>
    </row>
    <row r="27" spans="1:4" x14ac:dyDescent="0.3">
      <c r="A27" s="11"/>
      <c r="B27" s="13"/>
      <c r="C27" s="15"/>
    </row>
    <row r="28" spans="1:4" ht="15" thickBot="1" x14ac:dyDescent="0.35">
      <c r="A28" s="83"/>
      <c r="B28" s="84"/>
      <c r="C28" s="85"/>
    </row>
    <row r="29" spans="1:4" ht="15" thickBot="1" x14ac:dyDescent="0.35">
      <c r="A29" s="86"/>
      <c r="B29" s="87" t="s">
        <v>31</v>
      </c>
      <c r="C29" s="88">
        <f>SUM(C9:C28)</f>
        <v>258.5</v>
      </c>
      <c r="D29">
        <f>SUM(D9:D28)</f>
        <v>0</v>
      </c>
    </row>
    <row r="30" spans="1:4" ht="15" thickBot="1" x14ac:dyDescent="0.35">
      <c r="A30" s="86"/>
      <c r="B30" s="87"/>
      <c r="C30" s="88"/>
    </row>
    <row r="31" spans="1:4" x14ac:dyDescent="0.3">
      <c r="B31" s="1"/>
    </row>
  </sheetData>
  <mergeCells count="1">
    <mergeCell ref="G8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38</vt:i4>
      </vt:variant>
      <vt:variant>
        <vt:lpstr>Intervalli denominati</vt:lpstr>
      </vt:variant>
      <vt:variant>
        <vt:i4>3</vt:i4>
      </vt:variant>
    </vt:vector>
  </HeadingPairs>
  <TitlesOfParts>
    <vt:vector size="41" baseType="lpstr">
      <vt:lpstr>UO CHIARI</vt:lpstr>
      <vt:lpstr>dati</vt:lpstr>
      <vt:lpstr>FORMAT_determina cumulativa-21</vt:lpstr>
      <vt:lpstr>CLARSERVICE 2021-2022 - CHIUSO</vt:lpstr>
      <vt:lpstr>CLARSERVICE 21-22 APR-MAG-GIU</vt:lpstr>
      <vt:lpstr>CLARSERVICE 2022-2023</vt:lpstr>
      <vt:lpstr>CITS - chiuso</vt:lpstr>
      <vt:lpstr>CITS (2020-2021, 2021-2022, 202</vt:lpstr>
      <vt:lpstr>SALFER</vt:lpstr>
      <vt:lpstr>LAZZARONI</vt:lpstr>
      <vt:lpstr>ALCA 2021 - al 2024 TESSUTI -</vt:lpstr>
      <vt:lpstr> ALCA 2021-2022 piccole spese</vt:lpstr>
      <vt:lpstr>FALPA (cornici) 2021-2022</vt:lpstr>
      <vt:lpstr>SAVOLDI - CHIUSO</vt:lpstr>
      <vt:lpstr>SAVOLDI fino a 30-10-2022</vt:lpstr>
      <vt:lpstr>BORGO SPURGHI</vt:lpstr>
      <vt:lpstr>LA MERCERIA</vt:lpstr>
      <vt:lpstr>LA MERCERIA (2)</vt:lpstr>
      <vt:lpstr>NUOVA AFFILET</vt:lpstr>
      <vt:lpstr>DS SERVICE manutenzione FINITA</vt:lpstr>
      <vt:lpstr>DS SERVICE manutenz 2022 e 2023</vt:lpstr>
      <vt:lpstr>DS SERVICE 2021-2022</vt:lpstr>
      <vt:lpstr>ORLANDI ACCIAI</vt:lpstr>
      <vt:lpstr>BRICOMAN 2021-2022</vt:lpstr>
      <vt:lpstr>BRICOMAN 2021-2022 questo</vt:lpstr>
      <vt:lpstr>CONQORD OIL</vt:lpstr>
      <vt:lpstr>EMMEBI FORNITURE</vt:lpstr>
      <vt:lpstr>SOCIETA' TELEFONICA</vt:lpstr>
      <vt:lpstr>DS SERVICE MAT DIDATTICO</vt:lpstr>
      <vt:lpstr>MFM</vt:lpstr>
      <vt:lpstr>ATE</vt:lpstr>
      <vt:lpstr>VALSECCHI</vt:lpstr>
      <vt:lpstr>DR TECNOLOGY</vt:lpstr>
      <vt:lpstr>MORSIA DAVIDE - chiuso</vt:lpstr>
      <vt:lpstr>MORSIA DAVIDE 2021-2022</vt:lpstr>
      <vt:lpstr>ECO GREEN</vt:lpstr>
      <vt:lpstr>ECB BROUP SRL (amianto)</vt:lpstr>
      <vt:lpstr>PINOTTI</vt:lpstr>
      <vt:lpstr>'UO CHIARI'!_Hlk23157351</vt:lpstr>
      <vt:lpstr>procedura</vt:lpstr>
      <vt:lpstr>struttura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2023-01-10T13:49:09Z</dcterms:modified>
</cp:coreProperties>
</file>